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5200" windowHeight="1198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 concurrentCalc="0"/>
</workbook>
</file>

<file path=xl/calcChain.xml><?xml version="1.0" encoding="utf-8"?>
<calcChain xmlns="http://schemas.openxmlformats.org/spreadsheetml/2006/main">
  <c r="I45" i="6" l="1"/>
  <c r="J45" i="6"/>
  <c r="K45" i="6"/>
  <c r="H45" i="6"/>
  <c r="C45" i="6"/>
  <c r="D45" i="6"/>
  <c r="E45" i="6"/>
  <c r="B45" i="6"/>
  <c r="G67" i="6"/>
  <c r="H41" i="6"/>
  <c r="I41" i="6"/>
  <c r="B18" i="5"/>
  <c r="C18" i="5"/>
  <c r="D18" i="5"/>
  <c r="E18" i="5"/>
  <c r="F18" i="5"/>
  <c r="G18" i="5"/>
  <c r="H18" i="5"/>
  <c r="I18" i="5"/>
  <c r="J18" i="5"/>
  <c r="K18" i="5"/>
  <c r="L18" i="5"/>
  <c r="M18" i="5"/>
  <c r="C26" i="7"/>
  <c r="D26" i="7"/>
  <c r="B26" i="7"/>
  <c r="E18" i="7"/>
  <c r="C19" i="7"/>
  <c r="D19" i="7"/>
  <c r="B19" i="7"/>
  <c r="B70" i="5"/>
  <c r="C70" i="5"/>
  <c r="D70" i="5"/>
  <c r="E70" i="5"/>
  <c r="F70" i="5"/>
  <c r="C27" i="6"/>
  <c r="D27" i="6"/>
  <c r="E27" i="6"/>
  <c r="F27" i="6"/>
  <c r="G27" i="6"/>
  <c r="H27" i="6"/>
  <c r="I27" i="6"/>
  <c r="J27" i="6"/>
  <c r="K27" i="6"/>
  <c r="B27" i="6"/>
  <c r="F61" i="5"/>
  <c r="D61" i="5"/>
  <c r="E61" i="5"/>
  <c r="C61" i="5"/>
  <c r="B61" i="5"/>
  <c r="J60" i="5"/>
  <c r="J61" i="5"/>
  <c r="E52" i="5"/>
  <c r="D52" i="5"/>
  <c r="C52" i="5"/>
  <c r="D34" i="5"/>
  <c r="D40" i="5"/>
  <c r="B34" i="5"/>
  <c r="B40" i="5"/>
  <c r="C34" i="5"/>
  <c r="C40" i="5"/>
  <c r="M37" i="5"/>
  <c r="L37" i="5"/>
  <c r="K37" i="5"/>
  <c r="J37" i="5"/>
  <c r="I37" i="5"/>
  <c r="H37" i="5"/>
  <c r="E35" i="5"/>
  <c r="E34" i="5"/>
  <c r="M27" i="5"/>
  <c r="L27" i="5"/>
  <c r="K27" i="5"/>
  <c r="J27" i="5"/>
  <c r="I27" i="5"/>
  <c r="H27" i="5"/>
  <c r="G27" i="5"/>
  <c r="F27" i="5"/>
  <c r="E27" i="5"/>
  <c r="D27" i="5"/>
  <c r="C27" i="5"/>
  <c r="B27" i="5"/>
  <c r="I11" i="7"/>
  <c r="H11" i="7"/>
  <c r="G11" i="7"/>
  <c r="F11" i="7"/>
  <c r="E11" i="7"/>
  <c r="D11" i="7"/>
  <c r="C11" i="7"/>
  <c r="B11" i="7"/>
  <c r="D44" i="9"/>
  <c r="C44" i="9"/>
  <c r="B44" i="9"/>
  <c r="L36" i="9"/>
  <c r="I36" i="9"/>
  <c r="H36" i="9"/>
  <c r="G36" i="9"/>
  <c r="D35" i="9"/>
  <c r="C35" i="9"/>
  <c r="B35" i="9"/>
  <c r="E25" i="9"/>
  <c r="E24" i="9"/>
  <c r="D23" i="9"/>
  <c r="E23" i="9"/>
  <c r="C23" i="9"/>
  <c r="B23" i="9"/>
  <c r="I14" i="9"/>
  <c r="H14" i="9"/>
  <c r="G14" i="9"/>
  <c r="F14" i="9"/>
  <c r="E14" i="9"/>
  <c r="D14" i="9"/>
  <c r="C14" i="9"/>
  <c r="B14" i="9"/>
  <c r="C61" i="6"/>
  <c r="K59" i="6"/>
  <c r="G62" i="6"/>
  <c r="O50" i="6"/>
  <c r="J41" i="6"/>
  <c r="D41" i="6"/>
  <c r="C41" i="6"/>
  <c r="B41" i="6"/>
  <c r="AA35" i="6"/>
  <c r="Z35" i="6"/>
  <c r="Y35" i="6"/>
  <c r="X35" i="6"/>
  <c r="W35" i="6"/>
  <c r="V35" i="6"/>
  <c r="S35" i="6"/>
  <c r="R35" i="6"/>
  <c r="Q35" i="6"/>
  <c r="P35" i="6"/>
  <c r="O35" i="6"/>
  <c r="N35" i="6"/>
  <c r="K18" i="6"/>
  <c r="J18" i="6"/>
  <c r="I18" i="6"/>
  <c r="H18" i="6"/>
  <c r="G18" i="6"/>
  <c r="F18" i="6"/>
  <c r="E18" i="6"/>
  <c r="D18" i="6"/>
  <c r="C18" i="6"/>
  <c r="B18" i="6"/>
  <c r="K41" i="6"/>
  <c r="E41" i="6"/>
  <c r="E40" i="5"/>
</calcChain>
</file>

<file path=xl/sharedStrings.xml><?xml version="1.0" encoding="utf-8"?>
<sst xmlns="http://schemas.openxmlformats.org/spreadsheetml/2006/main" count="325" uniqueCount="94">
  <si>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</si>
  <si>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</si>
  <si>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</si>
  <si>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</si>
  <si>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</si>
  <si>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</si>
  <si>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</si>
  <si>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</si>
  <si>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</si>
  <si>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</si>
  <si>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</si>
  <si>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</si>
  <si>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</si>
  <si>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</si>
  <si>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</si>
  <si>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</si>
  <si>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</si>
  <si>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</si>
  <si>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</si>
  <si>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</si>
  <si>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</si>
  <si>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</si>
  <si>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</si>
  <si>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</si>
  <si>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</si>
  <si>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</si>
  <si>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</si>
  <si>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</si>
  <si>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</si>
  <si>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</si>
  <si>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</si>
  <si>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</si>
  <si>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</si>
  <si>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</si>
  <si>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</si>
  <si>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</si>
  <si>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</si>
  <si>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</si>
  <si>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</si>
  <si>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</si>
  <si>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</si>
  <si>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</si>
  <si>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</si>
  <si>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</si>
  <si>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</si>
  <si>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</si>
  <si>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</si>
  <si>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</si>
  <si>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</si>
  <si>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</si>
  <si>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</si>
  <si>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</si>
  <si>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</si>
  <si>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</si>
  <si>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</si>
  <si>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</si>
  <si>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</si>
  <si>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</si>
  <si>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July</t>
  </si>
  <si>
    <t>Aug.</t>
  </si>
  <si>
    <t>none</t>
  </si>
  <si>
    <t xml:space="preserve">June </t>
  </si>
  <si>
    <t>Previous Months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</si>
  <si>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</si>
  <si>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</si>
  <si>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</si>
  <si>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</si>
  <si>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</si>
  <si>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</si>
  <si>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</si>
  <si>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</si>
  <si>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</si>
  <si>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Smith River above Trail Bridge Res</t>
  </si>
  <si>
    <t>Sept</t>
  </si>
  <si>
    <t>Oct</t>
  </si>
  <si>
    <t>No Outplanting in Oct.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</si>
  <si>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</si>
  <si>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</si>
  <si>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</si>
  <si>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</si>
  <si>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</si>
  <si>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</si>
  <si>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</si>
  <si>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</si>
  <si>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</si>
  <si>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</si>
  <si>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RiverBend</t>
  </si>
  <si>
    <t>Trap Opened 5/23/18, however mechanical issues prevented staff from working the trap.</t>
  </si>
  <si>
    <t>Trap Open</t>
  </si>
  <si>
    <t>October Totals</t>
  </si>
  <si>
    <t>September Totals</t>
  </si>
  <si>
    <t>May</t>
  </si>
  <si>
    <t>Year to Date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</si>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</sst>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6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1" xfId="1" applyFont="1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5" fillId="7" borderId="0" xfId="0" applyFont="1" applyFill="1"/>
    <xf numFmtId="164" fontId="0" fillId="0" borderId="23" xfId="0" applyBorder="1" applyAlignment="1">
      <alignment horizontal="center"/>
    </xf>
    <xf numFmtId="164" fontId="0" fillId="8" borderId="0" xfId="0" applyFill="1"/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4" fillId="0" borderId="0" xfId="0" applyFont="1"/>
    <xf numFmtId="164" fontId="13" fillId="0" borderId="0" xfId="0" applyFont="1"/>
    <xf numFmtId="164" fontId="13" fillId="7" borderId="0" xfId="0" applyFont="1" applyFill="1"/>
    <xf numFmtId="164" fontId="13" fillId="2" borderId="11" xfId="0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3" fillId="2" borderId="1" xfId="0" applyFont="1" applyFill="1" applyBorder="1" applyAlignment="1">
      <alignment horizontal="center"/>
    </xf>
    <xf numFmtId="164" fontId="13" fillId="2" borderId="15" xfId="0" applyFont="1" applyFill="1" applyBorder="1" applyAlignment="1">
      <alignment horizontal="center"/>
    </xf>
    <xf numFmtId="16" fontId="13" fillId="0" borderId="1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6" fillId="0" borderId="23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49" fontId="13" fillId="0" borderId="46" xfId="0" applyNumberFormat="1" applyFont="1" applyBorder="1"/>
    <xf numFmtId="164" fontId="13" fillId="2" borderId="11" xfId="0" applyFont="1" applyFill="1" applyBorder="1"/>
    <xf numFmtId="164" fontId="15" fillId="2" borderId="15" xfId="0" applyFont="1" applyFill="1" applyBorder="1" applyAlignment="1">
      <alignment horizontal="center"/>
    </xf>
    <xf numFmtId="164" fontId="13" fillId="0" borderId="11" xfId="0" applyFont="1" applyBorder="1" applyAlignment="1">
      <alignment horizontal="center"/>
    </xf>
    <xf numFmtId="164" fontId="13" fillId="0" borderId="11" xfId="0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3" fillId="0" borderId="1" xfId="2" applyNumberFormat="1" applyFont="1" applyBorder="1" applyAlignment="1">
      <alignment horizontal="center"/>
    </xf>
    <xf numFmtId="164" fontId="13" fillId="2" borderId="15" xfId="0" applyFont="1" applyFill="1" applyBorder="1"/>
    <xf numFmtId="164" fontId="13" fillId="0" borderId="27" xfId="0" applyFont="1" applyFill="1" applyBorder="1" applyAlignment="1">
      <alignment horizontal="center"/>
    </xf>
    <xf numFmtId="1" fontId="15" fillId="0" borderId="5" xfId="0" applyNumberFormat="1" applyFont="1" applyFill="1" applyBorder="1" applyAlignment="1">
      <alignment horizontal="center"/>
    </xf>
    <xf numFmtId="1" fontId="15" fillId="0" borderId="40" xfId="0" applyNumberFormat="1" applyFont="1" applyFill="1" applyBorder="1" applyAlignment="1">
      <alignment horizontal="center"/>
    </xf>
    <xf numFmtId="1" fontId="13" fillId="0" borderId="5" xfId="2" applyNumberFormat="1" applyFont="1" applyBorder="1" applyAlignment="1">
      <alignment horizontal="center"/>
    </xf>
    <xf numFmtId="164" fontId="13" fillId="2" borderId="28" xfId="0" applyFont="1" applyFill="1" applyBorder="1"/>
    <xf numFmtId="16" fontId="13" fillId="0" borderId="19" xfId="0" applyNumberFormat="1" applyFont="1" applyFill="1" applyBorder="1"/>
    <xf numFmtId="1" fontId="15" fillId="0" borderId="20" xfId="0" applyNumberFormat="1" applyFont="1" applyFill="1" applyBorder="1" applyAlignment="1">
      <alignment horizontal="center"/>
    </xf>
    <xf numFmtId="1" fontId="15" fillId="0" borderId="41" xfId="0" applyNumberFormat="1" applyFont="1" applyFill="1" applyBorder="1" applyAlignment="1">
      <alignment horizontal="center"/>
    </xf>
    <xf numFmtId="9" fontId="13" fillId="0" borderId="21" xfId="3" applyFont="1" applyBorder="1" applyAlignment="1">
      <alignment horizontal="center"/>
    </xf>
    <xf numFmtId="16" fontId="16" fillId="0" borderId="22" xfId="0" applyNumberFormat="1" applyFont="1" applyFill="1" applyBorder="1"/>
    <xf numFmtId="1" fontId="15" fillId="0" borderId="6" xfId="0" applyNumberFormat="1" applyFont="1" applyFill="1" applyBorder="1" applyAlignment="1">
      <alignment horizontal="center"/>
    </xf>
    <xf numFmtId="1" fontId="15" fillId="0" borderId="42" xfId="0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9" fontId="13" fillId="0" borderId="38" xfId="3" applyFont="1" applyBorder="1" applyAlignment="1">
      <alignment horizontal="center"/>
    </xf>
    <xf numFmtId="16" fontId="16" fillId="0" borderId="11" xfId="0" applyNumberFormat="1" applyFont="1" applyFill="1" applyBorder="1"/>
    <xf numFmtId="1" fontId="15" fillId="0" borderId="2" xfId="0" applyNumberFormat="1" applyFont="1" applyFill="1" applyBorder="1" applyAlignment="1">
      <alignment horizontal="center"/>
    </xf>
    <xf numFmtId="9" fontId="13" fillId="0" borderId="15" xfId="3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7" fillId="0" borderId="0" xfId="1" applyFont="1" applyBorder="1" applyAlignment="1">
      <alignment horizontal="center"/>
    </xf>
    <xf numFmtId="16" fontId="16" fillId="0" borderId="27" xfId="0" applyNumberFormat="1" applyFont="1" applyFill="1" applyBorder="1"/>
    <xf numFmtId="1" fontId="13" fillId="0" borderId="5" xfId="0" applyNumberFormat="1" applyFont="1" applyBorder="1" applyAlignment="1">
      <alignment horizontal="center"/>
    </xf>
    <xf numFmtId="9" fontId="13" fillId="0" borderId="28" xfId="3" applyFont="1" applyBorder="1" applyAlignment="1">
      <alignment horizontal="center"/>
    </xf>
    <xf numFmtId="16" fontId="13" fillId="0" borderId="0" xfId="0" applyNumberFormat="1" applyFont="1" applyBorder="1"/>
    <xf numFmtId="1" fontId="13" fillId="0" borderId="0" xfId="0" applyNumberFormat="1" applyFont="1" applyBorder="1" applyAlignment="1">
      <alignment horizontal="center"/>
    </xf>
    <xf numFmtId="16" fontId="16" fillId="0" borderId="16" xfId="0" applyNumberFormat="1" applyFont="1" applyFill="1" applyBorder="1"/>
    <xf numFmtId="1" fontId="13" fillId="0" borderId="17" xfId="0" applyNumberFormat="1" applyFont="1" applyFill="1" applyBorder="1" applyAlignment="1">
      <alignment horizontal="center"/>
    </xf>
    <xf numFmtId="1" fontId="13" fillId="0" borderId="43" xfId="0" applyNumberFormat="1" applyFont="1" applyFill="1" applyBorder="1" applyAlignment="1">
      <alignment horizontal="center"/>
    </xf>
    <xf numFmtId="9" fontId="13" fillId="0" borderId="18" xfId="3" applyFont="1" applyBorder="1" applyAlignment="1">
      <alignment horizontal="center"/>
    </xf>
    <xf numFmtId="16" fontId="16" fillId="0" borderId="0" xfId="0" applyNumberFormat="1" applyFont="1" applyBorder="1"/>
    <xf numFmtId="164" fontId="17" fillId="7" borderId="23" xfId="0" applyFont="1" applyFill="1" applyBorder="1" applyAlignment="1">
      <alignment horizontal="center"/>
    </xf>
    <xf numFmtId="164" fontId="17" fillId="7" borderId="14" xfId="0" applyFont="1" applyFill="1" applyBorder="1" applyAlignment="1">
      <alignment horizontal="center"/>
    </xf>
    <xf numFmtId="164" fontId="13" fillId="0" borderId="1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8" fillId="0" borderId="2" xfId="0" applyFont="1" applyFill="1" applyBorder="1" applyAlignment="1">
      <alignment horizontal="center"/>
    </xf>
    <xf numFmtId="164" fontId="13" fillId="0" borderId="26" xfId="0" applyFont="1" applyFill="1" applyBorder="1" applyAlignment="1">
      <alignment horizontal="center"/>
    </xf>
    <xf numFmtId="164" fontId="18" fillId="2" borderId="1" xfId="0" applyFont="1" applyFill="1" applyBorder="1" applyAlignment="1">
      <alignment horizontal="center"/>
    </xf>
    <xf numFmtId="164" fontId="13" fillId="0" borderId="11" xfId="0" applyFont="1" applyFill="1" applyBorder="1" applyAlignment="1">
      <alignment horizontal="center" vertical="center"/>
    </xf>
    <xf numFmtId="164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64" fontId="13" fillId="0" borderId="33" xfId="0" applyFont="1" applyFill="1" applyBorder="1" applyAlignment="1">
      <alignment horizontal="center"/>
    </xf>
    <xf numFmtId="1" fontId="13" fillId="0" borderId="34" xfId="0" applyNumberFormat="1" applyFont="1" applyBorder="1" applyAlignment="1">
      <alignment horizontal="center"/>
    </xf>
    <xf numFmtId="1" fontId="13" fillId="0" borderId="34" xfId="0" applyNumberFormat="1" applyFont="1" applyBorder="1" applyAlignment="1">
      <alignment horizontal="center" vertical="center"/>
    </xf>
    <xf numFmtId="1" fontId="13" fillId="0" borderId="35" xfId="0" applyNumberFormat="1" applyFont="1" applyBorder="1" applyAlignment="1">
      <alignment horizontal="center" vertical="center"/>
    </xf>
    <xf numFmtId="1" fontId="13" fillId="0" borderId="0" xfId="0" applyNumberFormat="1" applyFont="1" applyBorder="1"/>
    <xf numFmtId="164" fontId="13" fillId="0" borderId="19" xfId="0" applyFont="1" applyBorder="1" applyAlignment="1">
      <alignment horizontal="left"/>
    </xf>
    <xf numFmtId="1" fontId="13" fillId="2" borderId="20" xfId="0" applyNumberFormat="1" applyFont="1" applyFill="1" applyBorder="1"/>
    <xf numFmtId="1" fontId="13" fillId="0" borderId="20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64" fontId="16" fillId="0" borderId="33" xfId="0" applyFont="1" applyBorder="1" applyAlignment="1">
      <alignment horizontal="left"/>
    </xf>
    <xf numFmtId="1" fontId="16" fillId="2" borderId="34" xfId="0" applyNumberFormat="1" applyFont="1" applyFill="1" applyBorder="1"/>
    <xf numFmtId="1" fontId="16" fillId="0" borderId="34" xfId="0" applyNumberFormat="1" applyFont="1" applyBorder="1" applyAlignment="1">
      <alignment horizontal="center" vertical="center"/>
    </xf>
    <xf numFmtId="164" fontId="17" fillId="0" borderId="0" xfId="0" applyFont="1"/>
    <xf numFmtId="164" fontId="17" fillId="0" borderId="0" xfId="1" applyFont="1" applyBorder="1" applyAlignment="1"/>
    <xf numFmtId="164" fontId="13" fillId="2" borderId="11" xfId="1" applyFont="1" applyFill="1" applyBorder="1" applyAlignment="1">
      <alignment horizontal="center"/>
    </xf>
    <xf numFmtId="164" fontId="13" fillId="2" borderId="1" xfId="1" applyFont="1" applyFill="1" applyBorder="1" applyAlignment="1">
      <alignment horizontal="center"/>
    </xf>
    <xf numFmtId="164" fontId="13" fillId="2" borderId="15" xfId="1" applyFont="1" applyFill="1" applyBorder="1" applyAlignment="1">
      <alignment horizontal="center"/>
    </xf>
    <xf numFmtId="164" fontId="17" fillId="0" borderId="25" xfId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15" fillId="0" borderId="1" xfId="0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4" fontId="13" fillId="2" borderId="6" xfId="1" applyFont="1" applyFill="1" applyBorder="1" applyAlignment="1">
      <alignment horizontal="center"/>
    </xf>
    <xf numFmtId="164" fontId="13" fillId="2" borderId="38" xfId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164" fontId="15" fillId="0" borderId="27" xfId="0" applyFont="1" applyBorder="1" applyAlignment="1">
      <alignment horizontal="center"/>
    </xf>
    <xf numFmtId="164" fontId="15" fillId="0" borderId="5" xfId="0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16" fontId="15" fillId="0" borderId="19" xfId="0" applyNumberFormat="1" applyFont="1" applyBorder="1"/>
    <xf numFmtId="1" fontId="13" fillId="0" borderId="20" xfId="0" applyNumberFormat="1" applyFont="1" applyFill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4" fontId="16" fillId="0" borderId="33" xfId="0" applyFont="1" applyBorder="1"/>
    <xf numFmtId="1" fontId="16" fillId="0" borderId="34" xfId="0" applyNumberFormat="1" applyFont="1" applyFill="1" applyBorder="1" applyAlignment="1">
      <alignment horizontal="center"/>
    </xf>
    <xf numFmtId="1" fontId="16" fillId="0" borderId="35" xfId="0" applyNumberFormat="1" applyFont="1" applyBorder="1" applyAlignment="1">
      <alignment horizontal="center"/>
    </xf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64" fontId="16" fillId="0" borderId="10" xfId="0" applyFont="1" applyBorder="1"/>
    <xf numFmtId="164" fontId="16" fillId="0" borderId="22" xfId="0" applyFont="1" applyBorder="1"/>
    <xf numFmtId="164" fontId="16" fillId="0" borderId="11" xfId="0" applyFont="1" applyBorder="1"/>
    <xf numFmtId="164" fontId="16" fillId="0" borderId="27" xfId="0" applyFont="1" applyBorder="1"/>
    <xf numFmtId="164" fontId="16" fillId="0" borderId="16" xfId="0" applyFont="1" applyBorder="1"/>
    <xf numFmtId="164" fontId="13" fillId="0" borderId="0" xfId="0" applyFont="1" applyBorder="1"/>
    <xf numFmtId="164" fontId="13" fillId="0" borderId="4" xfId="0" applyFont="1" applyFill="1" applyBorder="1" applyAlignment="1">
      <alignment horizontal="center"/>
    </xf>
    <xf numFmtId="164" fontId="17" fillId="7" borderId="10" xfId="0" applyFont="1" applyFill="1" applyBorder="1" applyAlignment="1">
      <alignment horizontal="left"/>
    </xf>
    <xf numFmtId="164" fontId="0" fillId="0" borderId="0" xfId="0"/>
    <xf numFmtId="16" fontId="13" fillId="0" borderId="1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6" fillId="0" borderId="1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6" fontId="16" fillId="0" borderId="27" xfId="0" applyNumberFormat="1" applyFont="1" applyBorder="1"/>
    <xf numFmtId="1" fontId="16" fillId="0" borderId="5" xfId="0" applyNumberFormat="1" applyFont="1" applyBorder="1" applyAlignment="1">
      <alignment horizontal="center"/>
    </xf>
    <xf numFmtId="1" fontId="16" fillId="0" borderId="28" xfId="0" applyNumberFormat="1" applyFont="1" applyBorder="1" applyAlignment="1">
      <alignment horizontal="center"/>
    </xf>
    <xf numFmtId="16" fontId="16" fillId="0" borderId="16" xfId="0" applyNumberFormat="1" applyFont="1" applyBorder="1"/>
    <xf numFmtId="1" fontId="16" fillId="0" borderId="17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64" fontId="13" fillId="0" borderId="12" xfId="0" applyFont="1" applyBorder="1" applyAlignment="1">
      <alignment horizontal="center"/>
    </xf>
    <xf numFmtId="164" fontId="13" fillId="0" borderId="13" xfId="0" applyFont="1" applyBorder="1" applyAlignment="1">
      <alignment horizontal="center"/>
    </xf>
    <xf numFmtId="164" fontId="13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6" fillId="0" borderId="22" xfId="0" applyNumberFormat="1" applyFont="1" applyBorder="1"/>
    <xf numFmtId="16" fontId="13" fillId="0" borderId="19" xfId="0" applyNumberFormat="1" applyFont="1" applyBorder="1"/>
    <xf numFmtId="16" fontId="13" fillId="0" borderId="1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8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8" borderId="6" xfId="0" applyFont="1" applyFill="1" applyBorder="1" applyAlignment="1">
      <alignment horizontal="center"/>
    </xf>
    <xf numFmtId="1" fontId="3" fillId="0" borderId="38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8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4" fontId="13" fillId="0" borderId="2" xfId="0" applyFont="1" applyFill="1" applyBorder="1" applyAlignment="1">
      <alignment horizontal="center"/>
    </xf>
    <xf numFmtId="164" fontId="13" fillId="0" borderId="4" xfId="0" applyFont="1" applyFill="1" applyBorder="1" applyAlignment="1">
      <alignment horizontal="center"/>
    </xf>
    <xf numFmtId="164" fontId="13" fillId="0" borderId="3" xfId="0" applyFont="1" applyFill="1" applyBorder="1" applyAlignment="1">
      <alignment horizontal="center"/>
    </xf>
    <xf numFmtId="164" fontId="17" fillId="7" borderId="10" xfId="1" applyFont="1" applyFill="1" applyBorder="1" applyAlignment="1">
      <alignment horizontal="center"/>
    </xf>
    <xf numFmtId="164" fontId="17" fillId="7" borderId="23" xfId="1" applyFont="1" applyFill="1" applyBorder="1" applyAlignment="1">
      <alignment horizontal="center"/>
    </xf>
    <xf numFmtId="164" fontId="17" fillId="7" borderId="14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164" fontId="13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3" fillId="0" borderId="13" xfId="0" applyFont="1" applyBorder="1" applyAlignment="1">
      <alignment horizontal="center"/>
    </xf>
    <xf numFmtId="164" fontId="17" fillId="7" borderId="44" xfId="0" applyFont="1" applyFill="1" applyBorder="1" applyAlignment="1">
      <alignment horizontal="center"/>
    </xf>
    <xf numFmtId="164" fontId="17" fillId="7" borderId="45" xfId="0" applyFont="1" applyFill="1" applyBorder="1" applyAlignment="1">
      <alignment horizontal="center"/>
    </xf>
    <xf numFmtId="164" fontId="17" fillId="7" borderId="46" xfId="0" applyFont="1" applyFill="1" applyBorder="1" applyAlignment="1">
      <alignment horizontal="center"/>
    </xf>
    <xf numFmtId="164" fontId="13" fillId="0" borderId="1" xfId="0" applyFont="1" applyBorder="1" applyAlignment="1">
      <alignment horizontal="center"/>
    </xf>
    <xf numFmtId="164" fontId="13" fillId="0" borderId="15" xfId="0" applyFont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12" fillId="7" borderId="47" xfId="0" applyNumberFormat="1" applyFont="1" applyFill="1" applyBorder="1" applyAlignment="1">
      <alignment horizontal="center" vertical="center"/>
    </xf>
    <xf numFmtId="164" fontId="12" fillId="7" borderId="48" xfId="0" applyNumberFormat="1" applyFont="1" applyFill="1" applyBorder="1" applyAlignment="1">
      <alignment horizontal="center" vertical="center"/>
    </xf>
    <xf numFmtId="164" fontId="12" fillId="7" borderId="49" xfId="0" applyNumberFormat="1" applyFont="1" applyFill="1" applyBorder="1" applyAlignment="1">
      <alignment horizontal="center" vertical="center"/>
    </xf>
    <xf numFmtId="164" fontId="12" fillId="7" borderId="39" xfId="0" applyNumberFormat="1" applyFont="1" applyFill="1" applyBorder="1" applyAlignment="1">
      <alignment horizontal="center" vertical="center"/>
    </xf>
    <xf numFmtId="164" fontId="12" fillId="7" borderId="0" xfId="0" applyNumberFormat="1" applyFont="1" applyFill="1" applyBorder="1" applyAlignment="1">
      <alignment horizontal="center" vertical="center"/>
    </xf>
    <xf numFmtId="164" fontId="12" fillId="7" borderId="50" xfId="0" applyNumberFormat="1" applyFont="1" applyFill="1" applyBorder="1" applyAlignment="1">
      <alignment horizontal="center" vertical="center"/>
    </xf>
    <xf numFmtId="164" fontId="12" fillId="7" borderId="51" xfId="0" applyNumberFormat="1" applyFont="1" applyFill="1" applyBorder="1" applyAlignment="1">
      <alignment horizontal="center" vertical="center"/>
    </xf>
    <xf numFmtId="164" fontId="12" fillId="7" borderId="52" xfId="0" applyNumberFormat="1" applyFont="1" applyFill="1" applyBorder="1" applyAlignment="1">
      <alignment horizontal="center" vertical="center"/>
    </xf>
    <xf numFmtId="164" fontId="12" fillId="7" borderId="53" xfId="0" applyNumberFormat="1" applyFont="1" applyFill="1" applyBorder="1" applyAlignment="1">
      <alignment horizontal="center" vertical="center"/>
    </xf>
    <xf numFmtId="164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9" fontId="0" fillId="0" borderId="24" xfId="3" applyFont="1" applyBorder="1" applyAlignment="1">
      <alignment horizontal="center"/>
    </xf>
    <xf numFmtId="16" fontId="8" fillId="0" borderId="33" xfId="0" applyNumberFormat="1" applyFont="1" applyFill="1" applyBorder="1"/>
    <xf numFmtId="1" fontId="0" fillId="0" borderId="34" xfId="0" applyNumberFormat="1" applyFill="1" applyBorder="1" applyAlignment="1">
      <alignment horizontal="center"/>
    </xf>
    <xf numFmtId="9" fontId="0" fillId="0" borderId="35" xfId="3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" fontId="13" fillId="0" borderId="54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6" fontId="13" fillId="0" borderId="22" xfId="0" applyNumberFormat="1" applyFont="1" applyBorder="1" applyAlignment="1">
      <alignment horizontal="center"/>
    </xf>
    <xf numFmtId="1" fontId="13" fillId="0" borderId="38" xfId="0" applyNumberFormat="1" applyFont="1" applyBorder="1" applyAlignment="1">
      <alignment horizontal="center"/>
    </xf>
    <xf numFmtId="164" fontId="13" fillId="2" borderId="19" xfId="0" applyFont="1" applyFill="1" applyBorder="1" applyAlignment="1">
      <alignment horizontal="center"/>
    </xf>
    <xf numFmtId="164" fontId="15" fillId="2" borderId="20" xfId="0" applyFont="1" applyFill="1" applyBorder="1" applyAlignment="1">
      <alignment horizontal="center"/>
    </xf>
    <xf numFmtId="164" fontId="13" fillId="2" borderId="20" xfId="0" applyFont="1" applyFill="1" applyBorder="1" applyAlignment="1">
      <alignment horizontal="center"/>
    </xf>
    <xf numFmtId="164" fontId="13" fillId="2" borderId="21" xfId="0" applyFont="1" applyFill="1" applyBorder="1" applyAlignment="1">
      <alignment horizontal="center"/>
    </xf>
    <xf numFmtId="0" fontId="11" fillId="9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0" fillId="0" borderId="12" xfId="0" applyFill="1" applyBorder="1" applyAlignment="1">
      <alignment horizontal="left"/>
    </xf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9" fontId="0" fillId="0" borderId="5" xfId="3" applyFont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workbookViewId="0">
      <selection activeCell="P18" sqref="P18"/>
    </sheetView>
  </sheetViews>
  <sheetFormatPr defaultRowHeight="15" x14ac:dyDescent="0.25"/>
  <cols>
    <col min="1" max="1" width="13.7109375" style="218" customWidth="1"/>
    <col min="2" max="2" width="17.85546875" style="218" customWidth="1"/>
    <col min="3" max="3" width="10.5703125" style="218" customWidth="1"/>
    <col min="4" max="4" width="10" style="218" customWidth="1"/>
    <col min="5" max="5" width="13.7109375" style="218" customWidth="1"/>
    <col min="6" max="6" width="8.5703125" style="218" customWidth="1"/>
    <col min="7" max="7" width="10.42578125" style="218" customWidth="1"/>
    <col min="8" max="8" width="8.42578125" style="218" customWidth="1"/>
    <col min="9" max="9" width="10.140625" style="218" customWidth="1"/>
    <col min="10" max="10" width="10.5703125" style="218" customWidth="1"/>
    <col min="11" max="11" width="9.5703125" style="218" customWidth="1"/>
    <col min="12" max="12" width="9.140625" style="218"/>
    <col min="13" max="13" width="11.140625" style="218" customWidth="1"/>
    <col min="14" max="14" width="9.140625" style="218"/>
    <col min="15" max="15" width="4.28515625" style="218" customWidth="1"/>
    <col min="17" max="17" width="12.85546875" customWidth="1"/>
  </cols>
  <sheetData>
    <row r="1" spans="1:18" ht="29.25" thickBot="1" x14ac:dyDescent="0.5">
      <c r="A1" s="396" t="s">
        <v>42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8"/>
    </row>
    <row r="2" spans="1:18" ht="18.75" x14ac:dyDescent="0.3">
      <c r="A2" s="217"/>
    </row>
    <row r="3" spans="1:18" ht="16.5" thickBot="1" x14ac:dyDescent="0.3">
      <c r="A3" s="202" t="s">
        <v>49</v>
      </c>
      <c r="B3" s="219"/>
    </row>
    <row r="4" spans="1:18" ht="15.75" thickBot="1" x14ac:dyDescent="0.3">
      <c r="A4" s="348"/>
      <c r="B4" s="399" t="s">
        <v>16</v>
      </c>
      <c r="C4" s="399"/>
      <c r="D4" s="399"/>
      <c r="E4" s="399" t="s">
        <v>17</v>
      </c>
      <c r="F4" s="399"/>
      <c r="G4" s="399"/>
      <c r="H4" s="349" t="s">
        <v>14</v>
      </c>
      <c r="I4" s="399" t="s">
        <v>15</v>
      </c>
      <c r="J4" s="399"/>
      <c r="K4" s="349" t="s">
        <v>2</v>
      </c>
      <c r="L4" s="349" t="s">
        <v>35</v>
      </c>
      <c r="M4" s="350" t="s">
        <v>1</v>
      </c>
    </row>
    <row r="5" spans="1:18" ht="15.75" thickBot="1" x14ac:dyDescent="0.3">
      <c r="A5" s="461" t="s">
        <v>0</v>
      </c>
      <c r="B5" s="462" t="s">
        <v>4</v>
      </c>
      <c r="C5" s="463" t="s">
        <v>3</v>
      </c>
      <c r="D5" s="463" t="s">
        <v>5</v>
      </c>
      <c r="E5" s="462" t="s">
        <v>4</v>
      </c>
      <c r="F5" s="463" t="s">
        <v>3</v>
      </c>
      <c r="G5" s="463" t="s">
        <v>5</v>
      </c>
      <c r="H5" s="463"/>
      <c r="I5" s="463" t="s">
        <v>3</v>
      </c>
      <c r="J5" s="463" t="s">
        <v>4</v>
      </c>
      <c r="K5" s="463"/>
      <c r="L5" s="463"/>
      <c r="M5" s="464"/>
    </row>
    <row r="6" spans="1:18" x14ac:dyDescent="0.25">
      <c r="A6" s="459">
        <v>43221</v>
      </c>
      <c r="B6" s="257"/>
      <c r="C6" s="257"/>
      <c r="D6" s="257"/>
      <c r="E6" s="257"/>
      <c r="F6" s="257"/>
      <c r="G6" s="257"/>
      <c r="H6" s="257">
        <v>0</v>
      </c>
      <c r="I6" s="257">
        <v>2</v>
      </c>
      <c r="J6" s="257">
        <v>4</v>
      </c>
      <c r="K6" s="257"/>
      <c r="L6" s="257">
        <v>0</v>
      </c>
      <c r="M6" s="460"/>
    </row>
    <row r="7" spans="1:18" x14ac:dyDescent="0.25">
      <c r="A7" s="336">
        <v>43223</v>
      </c>
      <c r="B7" s="337"/>
      <c r="C7" s="337"/>
      <c r="D7" s="337"/>
      <c r="E7" s="337"/>
      <c r="F7" s="337"/>
      <c r="G7" s="337"/>
      <c r="H7" s="337">
        <v>0</v>
      </c>
      <c r="I7" s="337">
        <v>2</v>
      </c>
      <c r="J7" s="337">
        <v>2</v>
      </c>
      <c r="K7" s="337"/>
      <c r="L7" s="337">
        <v>2</v>
      </c>
      <c r="M7" s="338"/>
    </row>
    <row r="8" spans="1:18" x14ac:dyDescent="0.25">
      <c r="A8" s="336">
        <v>43228</v>
      </c>
      <c r="B8" s="337"/>
      <c r="C8" s="337"/>
      <c r="D8" s="337"/>
      <c r="E8" s="337"/>
      <c r="F8" s="337"/>
      <c r="G8" s="337"/>
      <c r="H8" s="337">
        <v>0</v>
      </c>
      <c r="I8" s="337">
        <v>2</v>
      </c>
      <c r="J8" s="337">
        <v>4</v>
      </c>
      <c r="K8" s="337"/>
      <c r="L8" s="337">
        <v>3</v>
      </c>
      <c r="M8" s="338"/>
    </row>
    <row r="9" spans="1:18" s="335" customFormat="1" x14ac:dyDescent="0.25">
      <c r="A9" s="336">
        <v>43229</v>
      </c>
      <c r="B9" s="337"/>
      <c r="C9" s="337"/>
      <c r="D9" s="337"/>
      <c r="E9" s="337"/>
      <c r="F9" s="337"/>
      <c r="G9" s="337"/>
      <c r="H9" s="337">
        <v>1</v>
      </c>
      <c r="I9" s="337">
        <v>1</v>
      </c>
      <c r="J9" s="337">
        <v>0</v>
      </c>
      <c r="K9" s="337"/>
      <c r="L9" s="337">
        <v>2</v>
      </c>
      <c r="M9" s="338"/>
      <c r="N9" s="218"/>
      <c r="O9" s="218"/>
    </row>
    <row r="10" spans="1:18" s="335" customFormat="1" x14ac:dyDescent="0.25">
      <c r="A10" s="376">
        <v>43231</v>
      </c>
      <c r="B10" s="337"/>
      <c r="C10" s="337"/>
      <c r="D10" s="337"/>
      <c r="E10" s="337"/>
      <c r="F10" s="337"/>
      <c r="G10" s="337"/>
      <c r="H10" s="337">
        <v>2</v>
      </c>
      <c r="I10" s="337">
        <v>1</v>
      </c>
      <c r="J10" s="337">
        <v>3</v>
      </c>
      <c r="K10" s="337"/>
      <c r="L10" s="337">
        <v>6</v>
      </c>
      <c r="M10" s="338"/>
      <c r="N10" s="218"/>
      <c r="O10" s="218"/>
    </row>
    <row r="11" spans="1:18" s="335" customFormat="1" x14ac:dyDescent="0.25">
      <c r="A11" s="376">
        <v>43235</v>
      </c>
      <c r="B11" s="337"/>
      <c r="C11" s="337"/>
      <c r="D11" s="337"/>
      <c r="E11" s="337"/>
      <c r="F11" s="337"/>
      <c r="G11" s="337"/>
      <c r="H11" s="337">
        <v>0</v>
      </c>
      <c r="I11" s="337">
        <v>1</v>
      </c>
      <c r="J11" s="337">
        <v>1</v>
      </c>
      <c r="K11" s="337"/>
      <c r="L11" s="337">
        <v>0</v>
      </c>
      <c r="M11" s="338"/>
      <c r="N11" s="218"/>
      <c r="O11" s="218"/>
    </row>
    <row r="12" spans="1:18" s="335" customFormat="1" x14ac:dyDescent="0.25">
      <c r="A12" s="376">
        <v>43237</v>
      </c>
      <c r="B12" s="337"/>
      <c r="C12" s="337"/>
      <c r="D12" s="337"/>
      <c r="E12" s="337"/>
      <c r="F12" s="337"/>
      <c r="G12" s="337"/>
      <c r="H12" s="337">
        <v>3</v>
      </c>
      <c r="I12" s="337">
        <v>1</v>
      </c>
      <c r="J12" s="337">
        <v>2</v>
      </c>
      <c r="K12" s="337"/>
      <c r="L12" s="337">
        <v>0</v>
      </c>
      <c r="M12" s="338"/>
      <c r="N12" s="218"/>
      <c r="O12" s="218"/>
    </row>
    <row r="13" spans="1:18" x14ac:dyDescent="0.25">
      <c r="A13" s="376">
        <v>43238</v>
      </c>
      <c r="B13" s="337"/>
      <c r="C13" s="337"/>
      <c r="D13" s="337"/>
      <c r="E13" s="337"/>
      <c r="F13" s="337"/>
      <c r="G13" s="337"/>
      <c r="H13" s="337">
        <v>2</v>
      </c>
      <c r="I13" s="337">
        <v>1</v>
      </c>
      <c r="J13" s="337">
        <v>1</v>
      </c>
      <c r="K13" s="337"/>
      <c r="L13" s="337">
        <v>0</v>
      </c>
      <c r="M13" s="338"/>
    </row>
    <row r="14" spans="1:18" s="335" customFormat="1" x14ac:dyDescent="0.25">
      <c r="A14" s="376">
        <v>43241</v>
      </c>
      <c r="B14" s="337"/>
      <c r="C14" s="337"/>
      <c r="D14" s="337"/>
      <c r="E14" s="337"/>
      <c r="F14" s="337"/>
      <c r="G14" s="337"/>
      <c r="H14" s="337">
        <v>3</v>
      </c>
      <c r="I14" s="337">
        <v>1</v>
      </c>
      <c r="J14" s="337">
        <v>3</v>
      </c>
      <c r="K14" s="337"/>
      <c r="L14" s="337">
        <v>0</v>
      </c>
      <c r="M14" s="338"/>
      <c r="N14" s="218"/>
      <c r="O14" s="218"/>
    </row>
    <row r="15" spans="1:18" s="335" customFormat="1" x14ac:dyDescent="0.25">
      <c r="A15" s="376">
        <v>43243</v>
      </c>
      <c r="B15" s="337"/>
      <c r="C15" s="337"/>
      <c r="D15" s="337"/>
      <c r="E15" s="337"/>
      <c r="F15" s="337"/>
      <c r="G15" s="337"/>
      <c r="H15" s="337">
        <v>13</v>
      </c>
      <c r="I15" s="337">
        <v>2</v>
      </c>
      <c r="J15" s="337">
        <v>3</v>
      </c>
      <c r="K15" s="337"/>
      <c r="L15" s="337">
        <v>4</v>
      </c>
      <c r="M15" s="338"/>
      <c r="N15" s="218"/>
      <c r="O15" s="218"/>
    </row>
    <row r="16" spans="1:18" s="335" customFormat="1" x14ac:dyDescent="0.25">
      <c r="A16" s="376">
        <v>43248</v>
      </c>
      <c r="B16" s="337"/>
      <c r="C16" s="337"/>
      <c r="D16" s="337"/>
      <c r="E16" s="337"/>
      <c r="F16" s="337"/>
      <c r="G16" s="337"/>
      <c r="H16" s="337">
        <v>25</v>
      </c>
      <c r="I16" s="337">
        <v>1</v>
      </c>
      <c r="J16" s="337">
        <v>2</v>
      </c>
      <c r="K16" s="337"/>
      <c r="L16" s="337">
        <v>3</v>
      </c>
      <c r="M16" s="338"/>
      <c r="N16" s="218"/>
      <c r="O16" s="218"/>
    </row>
    <row r="17" spans="1:15" s="335" customFormat="1" ht="15.75" thickBot="1" x14ac:dyDescent="0.3">
      <c r="A17" s="456">
        <v>43250</v>
      </c>
      <c r="B17" s="457"/>
      <c r="C17" s="457"/>
      <c r="D17" s="457"/>
      <c r="E17" s="457"/>
      <c r="F17" s="457"/>
      <c r="G17" s="457"/>
      <c r="H17" s="457">
        <v>6</v>
      </c>
      <c r="I17" s="457">
        <v>1</v>
      </c>
      <c r="J17" s="457">
        <v>1</v>
      </c>
      <c r="K17" s="457"/>
      <c r="L17" s="457">
        <v>2</v>
      </c>
      <c r="M17" s="458"/>
      <c r="N17" s="218"/>
      <c r="O17" s="218"/>
    </row>
    <row r="18" spans="1:15" ht="15.75" thickBot="1" x14ac:dyDescent="0.3">
      <c r="A18" s="375" t="s">
        <v>33</v>
      </c>
      <c r="B18" s="326">
        <f>SUM(B6:B17)</f>
        <v>0</v>
      </c>
      <c r="C18" s="326">
        <f>SUM(C6:C17)</f>
        <v>0</v>
      </c>
      <c r="D18" s="326">
        <f>SUM(D6:D17)</f>
        <v>0</v>
      </c>
      <c r="E18" s="326">
        <f>SUM(E6:E17)</f>
        <v>0</v>
      </c>
      <c r="F18" s="326">
        <f>SUM(F6:F17)</f>
        <v>0</v>
      </c>
      <c r="G18" s="326">
        <f>SUM(G6:G17)</f>
        <v>0</v>
      </c>
      <c r="H18" s="326">
        <f>SUM(H6:H17)</f>
        <v>55</v>
      </c>
      <c r="I18" s="326">
        <f>SUM(I6:I17)</f>
        <v>16</v>
      </c>
      <c r="J18" s="326">
        <f>SUM(J6:J17)</f>
        <v>26</v>
      </c>
      <c r="K18" s="326">
        <f>SUM(K6:K17)</f>
        <v>0</v>
      </c>
      <c r="L18" s="326">
        <f>SUM(L6:L17)</f>
        <v>22</v>
      </c>
      <c r="M18" s="321">
        <f>SUM(M6:M17)</f>
        <v>0</v>
      </c>
    </row>
    <row r="19" spans="1:15" x14ac:dyDescent="0.25">
      <c r="A19" s="374" t="s">
        <v>77</v>
      </c>
      <c r="B19" s="229">
        <v>0</v>
      </c>
      <c r="C19" s="229">
        <v>0</v>
      </c>
      <c r="D19" s="229">
        <v>0</v>
      </c>
      <c r="E19" s="229">
        <v>0</v>
      </c>
      <c r="F19" s="229">
        <v>0</v>
      </c>
      <c r="G19" s="229">
        <v>0</v>
      </c>
      <c r="H19" s="229">
        <v>0</v>
      </c>
      <c r="I19" s="229">
        <v>1</v>
      </c>
      <c r="J19" s="229">
        <v>2</v>
      </c>
      <c r="K19" s="229">
        <v>0</v>
      </c>
      <c r="L19" s="229">
        <v>11</v>
      </c>
      <c r="M19" s="230">
        <v>0</v>
      </c>
    </row>
    <row r="20" spans="1:15" x14ac:dyDescent="0.25">
      <c r="A20" s="339" t="s">
        <v>78</v>
      </c>
      <c r="B20" s="340">
        <v>0</v>
      </c>
      <c r="C20" s="340">
        <v>0</v>
      </c>
      <c r="D20" s="340">
        <v>0</v>
      </c>
      <c r="E20" s="340">
        <v>0</v>
      </c>
      <c r="F20" s="340">
        <v>0</v>
      </c>
      <c r="G20" s="340">
        <v>0</v>
      </c>
      <c r="H20" s="340">
        <v>0</v>
      </c>
      <c r="I20" s="340">
        <v>1</v>
      </c>
      <c r="J20" s="340">
        <v>0</v>
      </c>
      <c r="K20" s="340">
        <v>0</v>
      </c>
      <c r="L20" s="340">
        <v>5</v>
      </c>
      <c r="M20" s="341">
        <v>0</v>
      </c>
    </row>
    <row r="21" spans="1:15" x14ac:dyDescent="0.25">
      <c r="A21" s="339" t="s">
        <v>81</v>
      </c>
      <c r="B21" s="340">
        <v>0</v>
      </c>
      <c r="C21" s="340">
        <v>0</v>
      </c>
      <c r="D21" s="340">
        <v>0</v>
      </c>
      <c r="E21" s="340">
        <v>0</v>
      </c>
      <c r="F21" s="340">
        <v>0</v>
      </c>
      <c r="G21" s="340">
        <v>0</v>
      </c>
      <c r="H21" s="340">
        <v>0</v>
      </c>
      <c r="I21" s="340">
        <v>12</v>
      </c>
      <c r="J21" s="340">
        <v>10</v>
      </c>
      <c r="K21" s="340">
        <v>0</v>
      </c>
      <c r="L21" s="340">
        <v>13</v>
      </c>
      <c r="M21" s="341">
        <v>0</v>
      </c>
    </row>
    <row r="22" spans="1:15" x14ac:dyDescent="0.25">
      <c r="A22" s="339" t="s">
        <v>83</v>
      </c>
      <c r="B22" s="340">
        <v>0</v>
      </c>
      <c r="C22" s="340">
        <v>0</v>
      </c>
      <c r="D22" s="340">
        <v>0</v>
      </c>
      <c r="E22" s="340">
        <v>0</v>
      </c>
      <c r="F22" s="340">
        <v>0</v>
      </c>
      <c r="G22" s="340">
        <v>0</v>
      </c>
      <c r="H22" s="340">
        <v>0</v>
      </c>
      <c r="I22" s="340">
        <v>33</v>
      </c>
      <c r="J22" s="340">
        <v>49</v>
      </c>
      <c r="K22" s="340">
        <v>0</v>
      </c>
      <c r="L22" s="340">
        <v>11</v>
      </c>
      <c r="M22" s="341">
        <v>0</v>
      </c>
    </row>
    <row r="23" spans="1:15" x14ac:dyDescent="0.25">
      <c r="A23" s="339" t="s">
        <v>91</v>
      </c>
      <c r="B23" s="340">
        <v>0</v>
      </c>
      <c r="C23" s="340">
        <v>0</v>
      </c>
      <c r="D23" s="340">
        <v>0</v>
      </c>
      <c r="E23" s="340">
        <v>0</v>
      </c>
      <c r="F23" s="340">
        <v>0</v>
      </c>
      <c r="G23" s="340">
        <v>0</v>
      </c>
      <c r="H23" s="340">
        <v>55</v>
      </c>
      <c r="I23" s="340">
        <v>16</v>
      </c>
      <c r="J23" s="340">
        <v>26</v>
      </c>
      <c r="K23" s="340">
        <v>0</v>
      </c>
      <c r="L23" s="340">
        <v>22</v>
      </c>
      <c r="M23" s="341">
        <v>0</v>
      </c>
    </row>
    <row r="24" spans="1:15" x14ac:dyDescent="0.25">
      <c r="A24" s="342"/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4"/>
    </row>
    <row r="25" spans="1:15" x14ac:dyDescent="0.25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4"/>
    </row>
    <row r="26" spans="1:15" x14ac:dyDescent="0.25">
      <c r="A26" s="342"/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4"/>
    </row>
    <row r="27" spans="1:15" ht="15.75" thickBot="1" x14ac:dyDescent="0.3">
      <c r="A27" s="345" t="s">
        <v>38</v>
      </c>
      <c r="B27" s="346">
        <f t="shared" ref="B27:L27" si="0">SUM(B19:B26)</f>
        <v>0</v>
      </c>
      <c r="C27" s="346">
        <f t="shared" si="0"/>
        <v>0</v>
      </c>
      <c r="D27" s="346">
        <f t="shared" si="0"/>
        <v>0</v>
      </c>
      <c r="E27" s="346">
        <f t="shared" si="0"/>
        <v>0</v>
      </c>
      <c r="F27" s="346">
        <f t="shared" si="0"/>
        <v>0</v>
      </c>
      <c r="G27" s="346">
        <f t="shared" si="0"/>
        <v>0</v>
      </c>
      <c r="H27" s="346">
        <f t="shared" si="0"/>
        <v>55</v>
      </c>
      <c r="I27" s="346">
        <f t="shared" si="0"/>
        <v>63</v>
      </c>
      <c r="J27" s="346">
        <f t="shared" si="0"/>
        <v>87</v>
      </c>
      <c r="K27" s="346">
        <f t="shared" si="0"/>
        <v>0</v>
      </c>
      <c r="L27" s="346">
        <f t="shared" si="0"/>
        <v>62</v>
      </c>
      <c r="M27" s="347">
        <f>SUM(M18:M21)</f>
        <v>0</v>
      </c>
    </row>
    <row r="28" spans="1:15" x14ac:dyDescent="0.25">
      <c r="F28" s="236"/>
    </row>
    <row r="29" spans="1:15" ht="16.5" thickBot="1" x14ac:dyDescent="0.3">
      <c r="A29" s="57" t="s">
        <v>25</v>
      </c>
    </row>
    <row r="30" spans="1:15" x14ac:dyDescent="0.25">
      <c r="A30" s="400" t="s">
        <v>50</v>
      </c>
      <c r="B30" s="401"/>
      <c r="C30" s="401"/>
      <c r="D30" s="401"/>
      <c r="E30" s="237"/>
      <c r="G30" s="400" t="s">
        <v>51</v>
      </c>
      <c r="H30" s="401"/>
      <c r="I30" s="401"/>
      <c r="J30" s="401"/>
      <c r="K30" s="401"/>
      <c r="L30" s="401"/>
      <c r="M30" s="402"/>
    </row>
    <row r="31" spans="1:15" x14ac:dyDescent="0.25">
      <c r="A31" s="238" t="s">
        <v>6</v>
      </c>
      <c r="B31" s="221" t="s">
        <v>4</v>
      </c>
      <c r="C31" s="222" t="s">
        <v>3</v>
      </c>
      <c r="D31" s="221" t="s">
        <v>47</v>
      </c>
      <c r="E31" s="239" t="s">
        <v>48</v>
      </c>
      <c r="G31" s="240" t="s">
        <v>0</v>
      </c>
      <c r="H31" s="403" t="s">
        <v>16</v>
      </c>
      <c r="I31" s="403"/>
      <c r="J31" s="403"/>
      <c r="K31" s="403" t="s">
        <v>17</v>
      </c>
      <c r="L31" s="403"/>
      <c r="M31" s="404"/>
    </row>
    <row r="32" spans="1:15" x14ac:dyDescent="0.25">
      <c r="A32" s="241"/>
      <c r="B32" s="242">
        <v>0</v>
      </c>
      <c r="C32" s="242">
        <v>0</v>
      </c>
      <c r="D32" s="243">
        <v>0</v>
      </c>
      <c r="E32" s="244"/>
      <c r="G32" s="220"/>
      <c r="H32" s="222" t="s">
        <v>4</v>
      </c>
      <c r="I32" s="222" t="s">
        <v>3</v>
      </c>
      <c r="J32" s="222" t="s">
        <v>5</v>
      </c>
      <c r="K32" s="222" t="s">
        <v>3</v>
      </c>
      <c r="L32" s="222" t="s">
        <v>4</v>
      </c>
      <c r="M32" s="223" t="s">
        <v>5</v>
      </c>
    </row>
    <row r="33" spans="1:16" ht="15.75" thickBot="1" x14ac:dyDescent="0.3">
      <c r="A33" s="245"/>
      <c r="B33" s="246"/>
      <c r="C33" s="247"/>
      <c r="D33" s="248"/>
      <c r="E33" s="249"/>
      <c r="G33" s="224"/>
      <c r="H33" s="225"/>
      <c r="I33" s="225"/>
      <c r="J33" s="225"/>
      <c r="K33" s="225"/>
      <c r="L33" s="225"/>
      <c r="M33" s="226"/>
    </row>
    <row r="34" spans="1:16" ht="15.75" thickBot="1" x14ac:dyDescent="0.3">
      <c r="A34" s="250" t="s">
        <v>33</v>
      </c>
      <c r="B34" s="251">
        <f>SUM(B32:B33)</f>
        <v>0</v>
      </c>
      <c r="C34" s="252">
        <f>SUM(C32:C33)</f>
        <v>0</v>
      </c>
      <c r="D34" s="251">
        <f>SUM(D32:D33)</f>
        <v>0</v>
      </c>
      <c r="E34" s="253" t="e">
        <f>D34/(B34+C34)</f>
        <v>#DIV/0!</v>
      </c>
      <c r="G34" s="224"/>
      <c r="H34" s="225"/>
      <c r="I34" s="225"/>
      <c r="J34" s="225"/>
      <c r="K34" s="225"/>
      <c r="L34" s="225"/>
      <c r="M34" s="226"/>
    </row>
    <row r="35" spans="1:16" x14ac:dyDescent="0.25">
      <c r="A35" s="254" t="s">
        <v>61</v>
      </c>
      <c r="B35" s="255"/>
      <c r="C35" s="256"/>
      <c r="D35" s="257"/>
      <c r="E35" s="258" t="e">
        <f>D35/(B35+C35)</f>
        <v>#DIV/0!</v>
      </c>
      <c r="G35" s="224"/>
      <c r="H35" s="225"/>
      <c r="I35" s="225"/>
      <c r="J35" s="225"/>
      <c r="K35" s="225"/>
      <c r="L35" s="225"/>
      <c r="M35" s="226"/>
    </row>
    <row r="36" spans="1:16" x14ac:dyDescent="0.25">
      <c r="A36" s="254" t="s">
        <v>58</v>
      </c>
      <c r="B36" s="255"/>
      <c r="C36" s="256"/>
      <c r="D36" s="257"/>
      <c r="E36" s="258"/>
      <c r="G36" s="224"/>
      <c r="H36" s="225"/>
      <c r="I36" s="225"/>
      <c r="J36" s="225"/>
      <c r="K36" s="225"/>
      <c r="L36" s="225"/>
      <c r="M36" s="226"/>
    </row>
    <row r="37" spans="1:16" ht="15.75" thickBot="1" x14ac:dyDescent="0.3">
      <c r="A37" s="259" t="s">
        <v>59</v>
      </c>
      <c r="B37" s="242"/>
      <c r="C37" s="260"/>
      <c r="D37" s="225"/>
      <c r="E37" s="261"/>
      <c r="G37" s="262" t="s">
        <v>33</v>
      </c>
      <c r="H37" s="263">
        <f t="shared" ref="H37:M37" si="1">SUM(H30:H36)</f>
        <v>0</v>
      </c>
      <c r="I37" s="263">
        <f t="shared" si="1"/>
        <v>0</v>
      </c>
      <c r="J37" s="263">
        <f t="shared" si="1"/>
        <v>0</v>
      </c>
      <c r="K37" s="263">
        <f t="shared" si="1"/>
        <v>0</v>
      </c>
      <c r="L37" s="263">
        <f t="shared" si="1"/>
        <v>0</v>
      </c>
      <c r="M37" s="264">
        <f t="shared" si="1"/>
        <v>0</v>
      </c>
      <c r="N37" s="265"/>
      <c r="O37" s="265"/>
      <c r="P37" s="120"/>
    </row>
    <row r="38" spans="1:16" x14ac:dyDescent="0.25">
      <c r="A38" s="266" t="s">
        <v>73</v>
      </c>
      <c r="B38" s="246"/>
      <c r="C38" s="247"/>
      <c r="D38" s="267"/>
      <c r="E38" s="268"/>
      <c r="G38" s="269"/>
      <c r="H38" s="270"/>
      <c r="I38" s="270"/>
      <c r="J38" s="270"/>
      <c r="K38" s="270"/>
      <c r="L38" s="270"/>
      <c r="M38" s="270"/>
      <c r="N38" s="265"/>
      <c r="O38" s="265"/>
      <c r="P38" s="120"/>
    </row>
    <row r="39" spans="1:16" x14ac:dyDescent="0.25">
      <c r="A39" s="266" t="s">
        <v>74</v>
      </c>
      <c r="B39" s="246"/>
      <c r="C39" s="247"/>
      <c r="D39" s="267"/>
      <c r="E39" s="268"/>
      <c r="G39" s="269"/>
      <c r="H39" s="270"/>
      <c r="I39" s="270"/>
      <c r="J39" s="270"/>
      <c r="K39" s="270"/>
      <c r="L39" s="270"/>
      <c r="M39" s="270"/>
      <c r="N39" s="265"/>
      <c r="O39" s="265"/>
      <c r="P39" s="120"/>
    </row>
    <row r="40" spans="1:16" ht="15.75" thickBot="1" x14ac:dyDescent="0.3">
      <c r="A40" s="271" t="s">
        <v>38</v>
      </c>
      <c r="B40" s="272">
        <f>SUM(B34:B39)</f>
        <v>0</v>
      </c>
      <c r="C40" s="273">
        <f>SUM(C34:C39)</f>
        <v>0</v>
      </c>
      <c r="D40" s="272">
        <f>SUM(D34:D39)</f>
        <v>0</v>
      </c>
      <c r="E40" s="274" t="e">
        <f t="shared" ref="E40" si="2">D40/(B40+C40)</f>
        <v>#DIV/0!</v>
      </c>
    </row>
    <row r="41" spans="1:16" x14ac:dyDescent="0.25">
      <c r="A41" s="275"/>
    </row>
    <row r="42" spans="1:16" ht="16.5" thickBot="1" x14ac:dyDescent="0.3">
      <c r="A42" s="57" t="s">
        <v>22</v>
      </c>
    </row>
    <row r="43" spans="1:16" x14ac:dyDescent="0.25">
      <c r="A43" s="334" t="s">
        <v>40</v>
      </c>
      <c r="B43" s="276"/>
      <c r="C43" s="276"/>
      <c r="D43" s="276"/>
      <c r="E43" s="276"/>
      <c r="F43" s="276"/>
      <c r="G43" s="276"/>
      <c r="H43" s="277"/>
    </row>
    <row r="44" spans="1:16" x14ac:dyDescent="0.25">
      <c r="A44" s="278" t="s">
        <v>0</v>
      </c>
      <c r="B44" s="279" t="s">
        <v>9</v>
      </c>
      <c r="C44" s="388" t="s">
        <v>16</v>
      </c>
      <c r="D44" s="389"/>
      <c r="E44" s="390"/>
      <c r="F44" s="280" t="s">
        <v>17</v>
      </c>
      <c r="G44" s="333"/>
      <c r="H44" s="281"/>
    </row>
    <row r="45" spans="1:16" ht="15.75" x14ac:dyDescent="0.25">
      <c r="A45" s="110"/>
      <c r="B45" s="222"/>
      <c r="C45" s="222" t="s">
        <v>4</v>
      </c>
      <c r="D45" s="222" t="s">
        <v>3</v>
      </c>
      <c r="E45" s="222" t="s">
        <v>5</v>
      </c>
      <c r="F45" s="282" t="s">
        <v>3</v>
      </c>
      <c r="G45" s="222" t="s">
        <v>4</v>
      </c>
      <c r="H45" s="223" t="s">
        <v>5</v>
      </c>
    </row>
    <row r="46" spans="1:16" x14ac:dyDescent="0.25">
      <c r="A46" s="283"/>
      <c r="B46" s="284"/>
      <c r="C46" s="285"/>
      <c r="D46" s="285"/>
      <c r="E46" s="285"/>
      <c r="F46" s="286"/>
      <c r="G46" s="286"/>
      <c r="H46" s="287"/>
    </row>
    <row r="47" spans="1:16" x14ac:dyDescent="0.25">
      <c r="A47" s="283"/>
      <c r="B47" s="284"/>
      <c r="C47" s="285"/>
      <c r="D47" s="285"/>
      <c r="E47" s="285"/>
      <c r="F47" s="286"/>
      <c r="G47" s="286"/>
      <c r="H47" s="287"/>
    </row>
    <row r="48" spans="1:16" x14ac:dyDescent="0.25">
      <c r="A48" s="241"/>
      <c r="B48" s="284"/>
      <c r="C48" s="285"/>
      <c r="D48" s="285"/>
      <c r="E48" s="285"/>
      <c r="F48" s="285"/>
      <c r="G48" s="285"/>
      <c r="H48" s="288"/>
    </row>
    <row r="49" spans="1:10" x14ac:dyDescent="0.25">
      <c r="A49" s="241"/>
      <c r="B49" s="284"/>
      <c r="C49" s="285"/>
      <c r="D49" s="285"/>
      <c r="E49" s="285"/>
      <c r="F49" s="285"/>
      <c r="G49" s="285"/>
      <c r="H49" s="288"/>
    </row>
    <row r="50" spans="1:10" x14ac:dyDescent="0.25">
      <c r="A50" s="241"/>
      <c r="B50" s="284"/>
      <c r="C50" s="285"/>
      <c r="D50" s="285"/>
      <c r="E50" s="285"/>
      <c r="F50" s="285"/>
      <c r="G50" s="285"/>
      <c r="H50" s="288"/>
    </row>
    <row r="51" spans="1:10" ht="15.75" thickBot="1" x14ac:dyDescent="0.3">
      <c r="A51" s="289"/>
      <c r="B51" s="290"/>
      <c r="C51" s="291"/>
      <c r="D51" s="291"/>
      <c r="E51" s="285"/>
      <c r="F51" s="291"/>
      <c r="G51" s="291"/>
      <c r="H51" s="292"/>
      <c r="I51" s="293"/>
      <c r="J51" s="293"/>
    </row>
    <row r="52" spans="1:10" ht="15.75" thickBot="1" x14ac:dyDescent="0.3">
      <c r="A52" s="294" t="s">
        <v>33</v>
      </c>
      <c r="B52" s="295"/>
      <c r="C52" s="296">
        <f>SUM(C46:C51)</f>
        <v>0</v>
      </c>
      <c r="D52" s="296">
        <f t="shared" ref="D52:E52" si="3">SUM(D46:D51)</f>
        <v>0</v>
      </c>
      <c r="E52" s="296">
        <f t="shared" si="3"/>
        <v>0</v>
      </c>
      <c r="F52" s="296"/>
      <c r="G52" s="296"/>
      <c r="H52" s="297"/>
      <c r="I52" s="293"/>
      <c r="J52" s="293"/>
    </row>
    <row r="53" spans="1:10" ht="15.75" thickBot="1" x14ac:dyDescent="0.3">
      <c r="A53" s="298" t="s">
        <v>38</v>
      </c>
      <c r="B53" s="299"/>
      <c r="C53" s="300"/>
      <c r="D53" s="300"/>
      <c r="E53" s="300"/>
      <c r="F53" s="300"/>
      <c r="G53" s="300"/>
      <c r="H53" s="300"/>
    </row>
    <row r="54" spans="1:10" ht="15.75" thickBot="1" x14ac:dyDescent="0.3">
      <c r="A54" s="301" t="s">
        <v>45</v>
      </c>
    </row>
    <row r="55" spans="1:10" ht="15.75" thickBot="1" x14ac:dyDescent="0.3">
      <c r="A55" s="218" t="s">
        <v>75</v>
      </c>
      <c r="H55" s="334" t="s">
        <v>18</v>
      </c>
      <c r="I55" s="276"/>
      <c r="J55" s="277"/>
    </row>
    <row r="56" spans="1:10" x14ac:dyDescent="0.25">
      <c r="A56" s="391" t="s">
        <v>41</v>
      </c>
      <c r="B56" s="392"/>
      <c r="C56" s="392"/>
      <c r="D56" s="392"/>
      <c r="E56" s="392"/>
      <c r="F56" s="393"/>
      <c r="G56" s="302"/>
      <c r="H56" s="303" t="s">
        <v>0</v>
      </c>
      <c r="I56" s="304" t="s">
        <v>9</v>
      </c>
      <c r="J56" s="305" t="s">
        <v>13</v>
      </c>
    </row>
    <row r="57" spans="1:10" x14ac:dyDescent="0.25">
      <c r="A57" s="306"/>
      <c r="B57" s="388" t="s">
        <v>17</v>
      </c>
      <c r="C57" s="389"/>
      <c r="D57" s="389"/>
      <c r="E57" s="394" t="s">
        <v>15</v>
      </c>
      <c r="F57" s="395"/>
      <c r="G57" s="302"/>
      <c r="H57" s="307" t="s">
        <v>60</v>
      </c>
      <c r="I57" s="308"/>
      <c r="J57" s="309">
        <v>0</v>
      </c>
    </row>
    <row r="58" spans="1:10" x14ac:dyDescent="0.25">
      <c r="A58" s="303" t="s">
        <v>0</v>
      </c>
      <c r="B58" s="222" t="s">
        <v>4</v>
      </c>
      <c r="C58" s="222" t="s">
        <v>3</v>
      </c>
      <c r="D58" s="222" t="s">
        <v>5</v>
      </c>
      <c r="E58" s="310" t="s">
        <v>4</v>
      </c>
      <c r="F58" s="311" t="s">
        <v>3</v>
      </c>
      <c r="H58" s="307"/>
      <c r="I58" s="308"/>
      <c r="J58" s="309">
        <v>0</v>
      </c>
    </row>
    <row r="59" spans="1:10" ht="15.75" thickBot="1" x14ac:dyDescent="0.3">
      <c r="A59" s="224" t="s">
        <v>91</v>
      </c>
      <c r="B59" s="312">
        <v>0</v>
      </c>
      <c r="C59" s="312">
        <v>0</v>
      </c>
      <c r="D59" s="313">
        <v>0</v>
      </c>
      <c r="E59" s="314">
        <v>16</v>
      </c>
      <c r="F59" s="315">
        <v>26</v>
      </c>
      <c r="H59" s="316"/>
      <c r="I59" s="317"/>
      <c r="J59" s="318">
        <v>0</v>
      </c>
    </row>
    <row r="60" spans="1:10" ht="15.75" thickBot="1" x14ac:dyDescent="0.3">
      <c r="A60" s="224"/>
      <c r="B60" s="314"/>
      <c r="C60" s="314"/>
      <c r="D60" s="313"/>
      <c r="E60" s="314"/>
      <c r="F60" s="315"/>
      <c r="H60" s="319" t="s">
        <v>34</v>
      </c>
      <c r="I60" s="320"/>
      <c r="J60" s="321">
        <f>SUM(J57:J59)</f>
        <v>0</v>
      </c>
    </row>
    <row r="61" spans="1:10" ht="15.75" thickBot="1" x14ac:dyDescent="0.3">
      <c r="A61" s="325" t="s">
        <v>33</v>
      </c>
      <c r="B61" s="326">
        <f>SUM(B59:B60)</f>
        <v>0</v>
      </c>
      <c r="C61" s="326">
        <f>SUM(C59:C60)</f>
        <v>0</v>
      </c>
      <c r="D61" s="326">
        <f>SUM(D59:D60)</f>
        <v>0</v>
      </c>
      <c r="E61" s="326">
        <f>SUM(E59:E60)</f>
        <v>16</v>
      </c>
      <c r="F61" s="321">
        <f>SUM(F59:F60)</f>
        <v>26</v>
      </c>
      <c r="H61" s="322" t="s">
        <v>38</v>
      </c>
      <c r="I61" s="323"/>
      <c r="J61" s="324">
        <f>SUM(J60)</f>
        <v>0</v>
      </c>
    </row>
    <row r="62" spans="1:10" x14ac:dyDescent="0.25">
      <c r="A62" s="327" t="s">
        <v>80</v>
      </c>
      <c r="B62" s="227">
        <v>0</v>
      </c>
      <c r="C62" s="227">
        <v>0</v>
      </c>
      <c r="D62" s="227">
        <v>0</v>
      </c>
      <c r="E62" s="227">
        <v>1</v>
      </c>
      <c r="F62" s="228">
        <v>2</v>
      </c>
    </row>
    <row r="63" spans="1:10" x14ac:dyDescent="0.25">
      <c r="A63" s="328" t="s">
        <v>78</v>
      </c>
      <c r="B63" s="229">
        <v>0</v>
      </c>
      <c r="C63" s="229">
        <v>0</v>
      </c>
      <c r="D63" s="229">
        <v>0</v>
      </c>
      <c r="E63" s="229">
        <v>0</v>
      </c>
      <c r="F63" s="230">
        <v>1</v>
      </c>
    </row>
    <row r="64" spans="1:10" x14ac:dyDescent="0.25">
      <c r="A64" s="329" t="s">
        <v>81</v>
      </c>
      <c r="B64" s="231">
        <v>0</v>
      </c>
      <c r="C64" s="231">
        <v>0</v>
      </c>
      <c r="D64" s="231">
        <v>0</v>
      </c>
      <c r="E64" s="231">
        <v>10</v>
      </c>
      <c r="F64" s="232">
        <v>12</v>
      </c>
    </row>
    <row r="65" spans="1:11" x14ac:dyDescent="0.25">
      <c r="A65" s="330" t="s">
        <v>83</v>
      </c>
      <c r="B65" s="233">
        <v>0</v>
      </c>
      <c r="C65" s="233">
        <v>0</v>
      </c>
      <c r="D65" s="233">
        <v>0</v>
      </c>
      <c r="E65" s="233">
        <v>49</v>
      </c>
      <c r="F65" s="234">
        <v>33</v>
      </c>
    </row>
    <row r="66" spans="1:11" x14ac:dyDescent="0.25">
      <c r="A66" s="330" t="s">
        <v>91</v>
      </c>
      <c r="B66" s="233">
        <v>0</v>
      </c>
      <c r="C66" s="233">
        <v>0</v>
      </c>
      <c r="D66" s="233">
        <v>0</v>
      </c>
      <c r="E66" s="233">
        <v>16</v>
      </c>
      <c r="F66" s="234">
        <v>33</v>
      </c>
    </row>
    <row r="67" spans="1:11" x14ac:dyDescent="0.25">
      <c r="A67" s="330"/>
      <c r="B67" s="233"/>
      <c r="C67" s="233"/>
      <c r="D67" s="233"/>
      <c r="E67" s="233"/>
      <c r="F67" s="234"/>
    </row>
    <row r="68" spans="1:11" x14ac:dyDescent="0.25">
      <c r="A68" s="330"/>
      <c r="B68" s="233"/>
      <c r="C68" s="233"/>
      <c r="D68" s="233"/>
      <c r="E68" s="233"/>
      <c r="F68" s="234"/>
    </row>
    <row r="69" spans="1:11" x14ac:dyDescent="0.25">
      <c r="A69" s="330"/>
      <c r="B69" s="233"/>
      <c r="C69" s="233"/>
      <c r="D69" s="233"/>
      <c r="E69" s="233"/>
      <c r="F69" s="234"/>
    </row>
    <row r="70" spans="1:11" ht="15.75" thickBot="1" x14ac:dyDescent="0.3">
      <c r="A70" s="331" t="s">
        <v>38</v>
      </c>
      <c r="B70" s="347">
        <f t="shared" ref="B70:E70" si="4">SUM(B62:B69)</f>
        <v>0</v>
      </c>
      <c r="C70" s="347">
        <f t="shared" si="4"/>
        <v>0</v>
      </c>
      <c r="D70" s="347">
        <f t="shared" si="4"/>
        <v>0</v>
      </c>
      <c r="E70" s="347">
        <f t="shared" si="4"/>
        <v>76</v>
      </c>
      <c r="F70" s="235">
        <f>SUM(F62:F69)</f>
        <v>81</v>
      </c>
    </row>
    <row r="74" spans="1:11" x14ac:dyDescent="0.25">
      <c r="K74" s="332"/>
    </row>
  </sheetData>
  <mergeCells count="12">
    <mergeCell ref="C44:E44"/>
    <mergeCell ref="A56:F56"/>
    <mergeCell ref="B57:D57"/>
    <mergeCell ref="E57:F57"/>
    <mergeCell ref="A1:R1"/>
    <mergeCell ref="B4:D4"/>
    <mergeCell ref="E4:G4"/>
    <mergeCell ref="I4:J4"/>
    <mergeCell ref="A30:D30"/>
    <mergeCell ref="G30:M30"/>
    <mergeCell ref="H31:J31"/>
    <mergeCell ref="K31:M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selection activeCell="N25" sqref="N25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10" t="s">
        <v>43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</row>
    <row r="2" spans="1:27" ht="18.75" x14ac:dyDescent="0.3">
      <c r="A2" s="1"/>
    </row>
    <row r="3" spans="1:27" ht="16.5" thickBot="1" x14ac:dyDescent="0.3">
      <c r="A3" s="57" t="s">
        <v>23</v>
      </c>
    </row>
    <row r="4" spans="1:27" x14ac:dyDescent="0.25">
      <c r="A4" s="360" t="s">
        <v>0</v>
      </c>
      <c r="B4" s="418" t="s">
        <v>16</v>
      </c>
      <c r="C4" s="418"/>
      <c r="D4" s="418"/>
      <c r="E4" s="418" t="s">
        <v>17</v>
      </c>
      <c r="F4" s="418"/>
      <c r="G4" s="418"/>
      <c r="H4" s="373" t="s">
        <v>14</v>
      </c>
      <c r="I4" s="418" t="s">
        <v>15</v>
      </c>
      <c r="J4" s="418"/>
      <c r="K4" s="356" t="s">
        <v>1</v>
      </c>
    </row>
    <row r="5" spans="1:27" x14ac:dyDescent="0.25">
      <c r="A5" s="357"/>
      <c r="B5" s="354" t="s">
        <v>3</v>
      </c>
      <c r="C5" s="354" t="s">
        <v>4</v>
      </c>
      <c r="D5" s="354" t="s">
        <v>5</v>
      </c>
      <c r="E5" s="354" t="s">
        <v>3</v>
      </c>
      <c r="F5" s="354" t="s">
        <v>4</v>
      </c>
      <c r="G5" s="354" t="s">
        <v>5</v>
      </c>
      <c r="H5" s="354"/>
      <c r="I5" s="354" t="s">
        <v>3</v>
      </c>
      <c r="J5" s="354" t="s">
        <v>4</v>
      </c>
      <c r="K5" s="355"/>
    </row>
    <row r="6" spans="1:27" x14ac:dyDescent="0.25">
      <c r="A6" s="358">
        <v>43224</v>
      </c>
      <c r="B6" s="351">
        <v>0</v>
      </c>
      <c r="C6" s="351">
        <v>0</v>
      </c>
      <c r="D6" s="351">
        <v>0</v>
      </c>
      <c r="E6" s="351">
        <v>0</v>
      </c>
      <c r="F6" s="351">
        <v>0</v>
      </c>
      <c r="G6" s="351">
        <v>0</v>
      </c>
      <c r="H6" s="351">
        <v>0</v>
      </c>
      <c r="I6" s="351">
        <v>0</v>
      </c>
      <c r="J6" s="351">
        <v>0</v>
      </c>
      <c r="K6" s="353">
        <v>0</v>
      </c>
    </row>
    <row r="7" spans="1:27" x14ac:dyDescent="0.25">
      <c r="A7" s="358">
        <v>43227</v>
      </c>
      <c r="B7" s="351">
        <v>0.125</v>
      </c>
      <c r="C7" s="351">
        <v>0</v>
      </c>
      <c r="D7" s="351">
        <v>0</v>
      </c>
      <c r="E7" s="351">
        <v>0</v>
      </c>
      <c r="F7" s="351">
        <v>0</v>
      </c>
      <c r="G7" s="351">
        <v>0</v>
      </c>
      <c r="H7" s="351">
        <v>0</v>
      </c>
      <c r="I7" s="351">
        <v>0</v>
      </c>
      <c r="J7" s="351">
        <v>0</v>
      </c>
      <c r="K7" s="353">
        <v>0</v>
      </c>
    </row>
    <row r="8" spans="1:27" x14ac:dyDescent="0.25">
      <c r="A8" s="358">
        <v>43230</v>
      </c>
      <c r="B8" s="351">
        <v>0</v>
      </c>
      <c r="C8" s="351">
        <v>0</v>
      </c>
      <c r="D8" s="351">
        <v>0</v>
      </c>
      <c r="E8" s="351">
        <v>0</v>
      </c>
      <c r="F8" s="351">
        <v>0</v>
      </c>
      <c r="G8" s="351">
        <v>0</v>
      </c>
      <c r="H8" s="351">
        <v>0</v>
      </c>
      <c r="I8" s="351">
        <v>0</v>
      </c>
      <c r="J8" s="351">
        <v>1</v>
      </c>
      <c r="K8" s="353">
        <v>0</v>
      </c>
    </row>
    <row r="9" spans="1:27" x14ac:dyDescent="0.25">
      <c r="A9" s="358">
        <v>43234</v>
      </c>
      <c r="B9" s="351">
        <v>0</v>
      </c>
      <c r="C9" s="351">
        <v>0</v>
      </c>
      <c r="D9" s="351">
        <v>0</v>
      </c>
      <c r="E9" s="351">
        <v>0</v>
      </c>
      <c r="F9" s="351">
        <v>0</v>
      </c>
      <c r="G9" s="351">
        <v>0</v>
      </c>
      <c r="H9" s="351">
        <v>2</v>
      </c>
      <c r="I9" s="351">
        <v>0</v>
      </c>
      <c r="J9" s="351">
        <v>1</v>
      </c>
      <c r="K9" s="353">
        <v>0</v>
      </c>
    </row>
    <row r="10" spans="1:27" x14ac:dyDescent="0.25">
      <c r="A10" s="358">
        <v>43236</v>
      </c>
      <c r="B10" s="351">
        <v>0</v>
      </c>
      <c r="C10" s="351">
        <v>0</v>
      </c>
      <c r="D10" s="351">
        <v>0</v>
      </c>
      <c r="E10" s="351">
        <v>0</v>
      </c>
      <c r="F10" s="351">
        <v>0</v>
      </c>
      <c r="G10" s="351">
        <v>0</v>
      </c>
      <c r="H10" s="351">
        <v>1</v>
      </c>
      <c r="I10" s="351">
        <v>0</v>
      </c>
      <c r="J10" s="351">
        <v>0</v>
      </c>
      <c r="K10" s="353">
        <v>0</v>
      </c>
      <c r="L10" s="204"/>
      <c r="M10" s="204"/>
      <c r="N10" s="204"/>
      <c r="O10" s="204"/>
      <c r="P10" s="204"/>
      <c r="Q10" s="204"/>
      <c r="R10" s="204"/>
    </row>
    <row r="11" spans="1:27" x14ac:dyDescent="0.25">
      <c r="A11" s="358">
        <v>43238</v>
      </c>
      <c r="B11" s="351">
        <v>0</v>
      </c>
      <c r="C11" s="351">
        <v>0</v>
      </c>
      <c r="D11" s="351">
        <v>0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  <c r="J11" s="351">
        <v>0</v>
      </c>
      <c r="K11" s="353">
        <v>0</v>
      </c>
      <c r="L11" s="204"/>
      <c r="M11" s="204"/>
      <c r="N11" s="204"/>
      <c r="O11" s="204"/>
      <c r="P11" s="204"/>
      <c r="Q11" s="204"/>
      <c r="R11" s="204"/>
    </row>
    <row r="12" spans="1:27" x14ac:dyDescent="0.25">
      <c r="A12" s="358">
        <v>43241</v>
      </c>
      <c r="B12" s="351">
        <v>0</v>
      </c>
      <c r="C12" s="351">
        <v>0</v>
      </c>
      <c r="D12" s="351">
        <v>0</v>
      </c>
      <c r="E12" s="351">
        <v>0</v>
      </c>
      <c r="F12" s="351">
        <v>0</v>
      </c>
      <c r="G12" s="351">
        <v>0</v>
      </c>
      <c r="H12" s="351">
        <v>4</v>
      </c>
      <c r="I12" s="351">
        <v>1</v>
      </c>
      <c r="J12" s="351">
        <v>0</v>
      </c>
      <c r="K12" s="353">
        <v>0</v>
      </c>
    </row>
    <row r="13" spans="1:27" s="335" customFormat="1" x14ac:dyDescent="0.25">
      <c r="A13" s="358">
        <v>43243</v>
      </c>
      <c r="B13" s="351">
        <v>0</v>
      </c>
      <c r="C13" s="351">
        <v>0</v>
      </c>
      <c r="D13" s="351"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3">
        <v>0</v>
      </c>
    </row>
    <row r="14" spans="1:27" s="335" customFormat="1" x14ac:dyDescent="0.25">
      <c r="A14" s="359">
        <v>43245</v>
      </c>
      <c r="B14" s="351">
        <v>0</v>
      </c>
      <c r="C14" s="351">
        <v>0</v>
      </c>
      <c r="D14" s="351">
        <v>0</v>
      </c>
      <c r="E14" s="351">
        <v>0</v>
      </c>
      <c r="F14" s="351">
        <v>0</v>
      </c>
      <c r="G14" s="352">
        <v>0</v>
      </c>
      <c r="H14" s="352">
        <v>6</v>
      </c>
      <c r="I14" s="351">
        <v>0</v>
      </c>
      <c r="J14" s="351">
        <v>0</v>
      </c>
      <c r="K14" s="353">
        <v>0</v>
      </c>
    </row>
    <row r="15" spans="1:27" s="335" customFormat="1" x14ac:dyDescent="0.25">
      <c r="A15" s="359">
        <v>43248</v>
      </c>
      <c r="B15" s="351">
        <v>0</v>
      </c>
      <c r="C15" s="351">
        <v>0</v>
      </c>
      <c r="D15" s="351">
        <v>0</v>
      </c>
      <c r="E15" s="351">
        <v>0</v>
      </c>
      <c r="F15" s="351">
        <v>0</v>
      </c>
      <c r="G15" s="352">
        <v>0</v>
      </c>
      <c r="H15" s="352">
        <v>13</v>
      </c>
      <c r="I15" s="351">
        <v>0</v>
      </c>
      <c r="J15" s="351">
        <v>0</v>
      </c>
      <c r="K15" s="353">
        <v>0</v>
      </c>
    </row>
    <row r="16" spans="1:27" s="335" customFormat="1" x14ac:dyDescent="0.25">
      <c r="A16" s="358">
        <v>43250</v>
      </c>
      <c r="B16" s="351">
        <v>1</v>
      </c>
      <c r="C16" s="351">
        <v>0</v>
      </c>
      <c r="D16" s="351">
        <v>0</v>
      </c>
      <c r="E16" s="351">
        <v>0</v>
      </c>
      <c r="F16" s="351">
        <v>0</v>
      </c>
      <c r="G16" s="351">
        <v>0</v>
      </c>
      <c r="H16" s="351">
        <v>9</v>
      </c>
      <c r="I16" s="351">
        <v>1</v>
      </c>
      <c r="J16" s="351">
        <v>0</v>
      </c>
      <c r="K16" s="353">
        <v>0</v>
      </c>
    </row>
    <row r="17" spans="1:27" ht="15.75" thickBot="1" x14ac:dyDescent="0.3">
      <c r="A17" s="359"/>
      <c r="B17" s="351"/>
      <c r="C17" s="351"/>
      <c r="D17" s="351"/>
      <c r="E17" s="351"/>
      <c r="F17" s="351"/>
      <c r="G17" s="352"/>
      <c r="H17" s="352"/>
      <c r="I17" s="351"/>
      <c r="J17" s="351"/>
      <c r="K17" s="353"/>
    </row>
    <row r="18" spans="1:27" ht="15.75" thickBot="1" x14ac:dyDescent="0.3">
      <c r="A18" s="370" t="s">
        <v>33</v>
      </c>
      <c r="B18" s="371">
        <f>SUM(B6:B17)</f>
        <v>1.125</v>
      </c>
      <c r="C18" s="371">
        <f>SUM(C6:C17)</f>
        <v>0</v>
      </c>
      <c r="D18" s="371">
        <f>SUM(D6:D17)</f>
        <v>0</v>
      </c>
      <c r="E18" s="371">
        <f>SUM(E6:E17)</f>
        <v>0</v>
      </c>
      <c r="F18" s="371">
        <f>SUM(F6:F17)</f>
        <v>0</v>
      </c>
      <c r="G18" s="371">
        <f>SUM(G6:G17)</f>
        <v>0</v>
      </c>
      <c r="H18" s="371">
        <f>SUM(H6:H17)</f>
        <v>35</v>
      </c>
      <c r="I18" s="371">
        <f>SUM(I6:I17)</f>
        <v>2</v>
      </c>
      <c r="J18" s="371">
        <f>SUM(J6:J17)</f>
        <v>2</v>
      </c>
      <c r="K18" s="372">
        <f>SUM(K6:K17)</f>
        <v>0</v>
      </c>
    </row>
    <row r="19" spans="1:27" x14ac:dyDescent="0.25">
      <c r="A19" s="365" t="s">
        <v>77</v>
      </c>
      <c r="B19" s="366">
        <v>0</v>
      </c>
      <c r="C19" s="366">
        <v>0</v>
      </c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7">
        <v>0</v>
      </c>
    </row>
    <row r="20" spans="1:27" s="335" customFormat="1" x14ac:dyDescent="0.25">
      <c r="A20" s="368" t="s">
        <v>79</v>
      </c>
      <c r="B20" s="361">
        <v>0</v>
      </c>
      <c r="C20" s="361">
        <v>0</v>
      </c>
      <c r="D20" s="361">
        <v>0</v>
      </c>
      <c r="E20" s="361">
        <v>0</v>
      </c>
      <c r="F20" s="361">
        <v>0</v>
      </c>
      <c r="G20" s="361">
        <v>0</v>
      </c>
      <c r="H20" s="361">
        <v>0</v>
      </c>
      <c r="I20" s="361">
        <v>0</v>
      </c>
      <c r="J20" s="361">
        <v>0</v>
      </c>
      <c r="K20" s="369">
        <v>0</v>
      </c>
    </row>
    <row r="21" spans="1:27" s="335" customFormat="1" x14ac:dyDescent="0.25">
      <c r="A21" s="368" t="s">
        <v>81</v>
      </c>
      <c r="B21" s="361">
        <v>0</v>
      </c>
      <c r="C21" s="361">
        <v>0</v>
      </c>
      <c r="D21" s="361">
        <v>0</v>
      </c>
      <c r="E21" s="361">
        <v>0</v>
      </c>
      <c r="F21" s="361">
        <v>0</v>
      </c>
      <c r="G21" s="361">
        <v>0</v>
      </c>
      <c r="H21" s="361">
        <v>0</v>
      </c>
      <c r="I21" s="361">
        <v>1</v>
      </c>
      <c r="J21" s="361">
        <v>1</v>
      </c>
      <c r="K21" s="369">
        <v>0</v>
      </c>
    </row>
    <row r="22" spans="1:27" x14ac:dyDescent="0.25">
      <c r="A22" s="368" t="s">
        <v>85</v>
      </c>
      <c r="B22" s="361">
        <v>0</v>
      </c>
      <c r="C22" s="361">
        <v>0</v>
      </c>
      <c r="D22" s="361">
        <v>0</v>
      </c>
      <c r="E22" s="361">
        <v>0</v>
      </c>
      <c r="F22" s="361">
        <v>0</v>
      </c>
      <c r="G22" s="361">
        <v>0</v>
      </c>
      <c r="H22" s="361">
        <v>2</v>
      </c>
      <c r="I22" s="361">
        <v>13</v>
      </c>
      <c r="J22" s="361">
        <v>10</v>
      </c>
      <c r="K22" s="369">
        <v>0</v>
      </c>
    </row>
    <row r="23" spans="1:27" x14ac:dyDescent="0.25">
      <c r="A23" s="368" t="s">
        <v>91</v>
      </c>
      <c r="B23" s="361">
        <v>1</v>
      </c>
      <c r="C23" s="361">
        <v>0</v>
      </c>
      <c r="D23" s="361">
        <v>0</v>
      </c>
      <c r="E23" s="361">
        <v>0</v>
      </c>
      <c r="F23" s="361">
        <v>0</v>
      </c>
      <c r="G23" s="361">
        <v>0</v>
      </c>
      <c r="H23" s="361">
        <v>35</v>
      </c>
      <c r="I23" s="361">
        <v>2</v>
      </c>
      <c r="J23" s="361">
        <v>2</v>
      </c>
      <c r="K23" s="369">
        <v>0</v>
      </c>
    </row>
    <row r="24" spans="1:27" x14ac:dyDescent="0.25">
      <c r="A24" s="368"/>
      <c r="B24" s="361"/>
      <c r="C24" s="361"/>
      <c r="D24" s="361"/>
      <c r="E24" s="361"/>
      <c r="F24" s="361"/>
      <c r="G24" s="361"/>
      <c r="H24" s="361"/>
      <c r="I24" s="361"/>
      <c r="J24" s="361"/>
      <c r="K24" s="369"/>
    </row>
    <row r="25" spans="1:27" x14ac:dyDescent="0.25">
      <c r="A25" s="368"/>
      <c r="B25" s="361"/>
      <c r="C25" s="361"/>
      <c r="D25" s="361"/>
      <c r="E25" s="361"/>
      <c r="F25" s="361"/>
      <c r="G25" s="361"/>
      <c r="H25" s="361"/>
      <c r="I25" s="361"/>
      <c r="J25" s="361"/>
      <c r="K25" s="369"/>
    </row>
    <row r="26" spans="1:27" x14ac:dyDescent="0.25">
      <c r="A26" s="368"/>
      <c r="B26" s="361"/>
      <c r="C26" s="361"/>
      <c r="D26" s="361"/>
      <c r="E26" s="361"/>
      <c r="F26" s="361"/>
      <c r="G26" s="361"/>
      <c r="H26" s="361"/>
      <c r="I26" s="361"/>
      <c r="J26" s="361"/>
      <c r="K26" s="369"/>
    </row>
    <row r="27" spans="1:27" ht="15.75" thickBot="1" x14ac:dyDescent="0.3">
      <c r="A27" s="362" t="s">
        <v>38</v>
      </c>
      <c r="B27" s="363">
        <f>SUM(B19:B26)</f>
        <v>1</v>
      </c>
      <c r="C27" s="363">
        <f>SUM(C19:C26)</f>
        <v>0</v>
      </c>
      <c r="D27" s="363">
        <f>SUM(D19:D26)</f>
        <v>0</v>
      </c>
      <c r="E27" s="363">
        <f>SUM(E19:E26)</f>
        <v>0</v>
      </c>
      <c r="F27" s="363">
        <f>SUM(F19:F26)</f>
        <v>0</v>
      </c>
      <c r="G27" s="363">
        <f>SUM(G19:G26)</f>
        <v>0</v>
      </c>
      <c r="H27" s="363">
        <f>SUM(H19:H26)</f>
        <v>37</v>
      </c>
      <c r="I27" s="363">
        <f>SUM(I19:I26)</f>
        <v>16</v>
      </c>
      <c r="J27" s="363">
        <f>SUM(J19:J26)</f>
        <v>13</v>
      </c>
      <c r="K27" s="364">
        <f>SUM(K19:K26)</f>
        <v>0</v>
      </c>
    </row>
    <row r="28" spans="1:2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M28" s="405" t="s">
        <v>51</v>
      </c>
      <c r="N28" s="406"/>
      <c r="O28" s="406"/>
      <c r="P28" s="406"/>
      <c r="Q28" s="406"/>
      <c r="R28" s="406"/>
      <c r="S28" s="407"/>
      <c r="U28" s="405" t="s">
        <v>54</v>
      </c>
      <c r="V28" s="406"/>
      <c r="W28" s="406"/>
      <c r="X28" s="406"/>
      <c r="Y28" s="406"/>
      <c r="Z28" s="406"/>
      <c r="AA28" s="407"/>
    </row>
    <row r="29" spans="1:27" ht="16.5" thickBot="1" x14ac:dyDescent="0.3">
      <c r="A29" s="57" t="s">
        <v>24</v>
      </c>
      <c r="M29" s="107" t="s">
        <v>0</v>
      </c>
      <c r="N29" s="408" t="s">
        <v>16</v>
      </c>
      <c r="O29" s="408"/>
      <c r="P29" s="408"/>
      <c r="Q29" s="408" t="s">
        <v>17</v>
      </c>
      <c r="R29" s="408"/>
      <c r="S29" s="409"/>
      <c r="U29" s="107" t="s">
        <v>0</v>
      </c>
      <c r="V29" s="408" t="s">
        <v>76</v>
      </c>
      <c r="W29" s="408"/>
      <c r="X29" s="408"/>
      <c r="Y29" s="408"/>
      <c r="Z29" s="408"/>
      <c r="AA29" s="409"/>
    </row>
    <row r="30" spans="1:27" x14ac:dyDescent="0.25">
      <c r="A30" s="422" t="s">
        <v>52</v>
      </c>
      <c r="B30" s="423"/>
      <c r="C30" s="423"/>
      <c r="D30" s="423"/>
      <c r="E30" s="424"/>
      <c r="G30" s="425" t="s">
        <v>53</v>
      </c>
      <c r="H30" s="426"/>
      <c r="I30" s="426"/>
      <c r="J30" s="426"/>
      <c r="K30" s="427"/>
      <c r="M30" s="51"/>
      <c r="N30" s="31" t="s">
        <v>3</v>
      </c>
      <c r="O30" s="31" t="s">
        <v>4</v>
      </c>
      <c r="P30" s="31" t="s">
        <v>5</v>
      </c>
      <c r="Q30" s="31" t="s">
        <v>3</v>
      </c>
      <c r="R30" s="31" t="s">
        <v>4</v>
      </c>
      <c r="S30" s="32" t="s">
        <v>5</v>
      </c>
      <c r="U30" s="51"/>
      <c r="V30" s="31" t="s">
        <v>3</v>
      </c>
      <c r="W30" s="31" t="s">
        <v>4</v>
      </c>
      <c r="X30" s="31" t="s">
        <v>5</v>
      </c>
      <c r="Y30" s="31" t="s">
        <v>3</v>
      </c>
      <c r="Z30" s="31" t="s">
        <v>4</v>
      </c>
      <c r="AA30" s="32" t="s">
        <v>5</v>
      </c>
    </row>
    <row r="31" spans="1:27" x14ac:dyDescent="0.25">
      <c r="A31" s="72" t="s">
        <v>6</v>
      </c>
      <c r="B31" s="11" t="s">
        <v>3</v>
      </c>
      <c r="C31" s="11" t="s">
        <v>4</v>
      </c>
      <c r="D31" s="11" t="s">
        <v>47</v>
      </c>
      <c r="E31" s="73" t="s">
        <v>48</v>
      </c>
      <c r="G31" s="76" t="s">
        <v>6</v>
      </c>
      <c r="H31" s="11" t="s">
        <v>3</v>
      </c>
      <c r="I31" s="73" t="s">
        <v>4</v>
      </c>
      <c r="J31" s="11" t="s">
        <v>47</v>
      </c>
      <c r="K31" s="73" t="s">
        <v>48</v>
      </c>
      <c r="M31" s="53"/>
      <c r="N31" s="8"/>
      <c r="O31" s="8"/>
      <c r="P31" s="8"/>
      <c r="Q31" s="8"/>
      <c r="R31" s="8"/>
      <c r="S31" s="19"/>
      <c r="U31" s="53"/>
      <c r="V31" s="8"/>
      <c r="W31" s="8"/>
      <c r="X31" s="8"/>
      <c r="Y31" s="8"/>
      <c r="Z31" s="8"/>
      <c r="AA31" s="19"/>
    </row>
    <row r="32" spans="1:27" x14ac:dyDescent="0.25">
      <c r="A32" s="358">
        <v>43250</v>
      </c>
      <c r="B32" s="351">
        <v>1</v>
      </c>
      <c r="C32" s="71">
        <v>0</v>
      </c>
      <c r="D32" s="18">
        <v>0</v>
      </c>
      <c r="E32" s="454">
        <v>0</v>
      </c>
      <c r="F32" s="22"/>
      <c r="G32" s="358">
        <v>43234</v>
      </c>
      <c r="H32" s="71">
        <v>1</v>
      </c>
      <c r="I32" s="465">
        <v>1</v>
      </c>
      <c r="J32" s="18">
        <v>0</v>
      </c>
      <c r="K32" s="454">
        <v>0</v>
      </c>
      <c r="M32" s="53"/>
      <c r="N32" s="8"/>
      <c r="O32" s="8"/>
      <c r="P32" s="8"/>
      <c r="Q32" s="8"/>
      <c r="R32" s="8"/>
      <c r="S32" s="19"/>
      <c r="U32" s="53"/>
      <c r="V32" s="8"/>
      <c r="W32" s="8"/>
      <c r="X32" s="8"/>
      <c r="Y32" s="8"/>
      <c r="Z32" s="8"/>
      <c r="AA32" s="19"/>
    </row>
    <row r="33" spans="1:27" x14ac:dyDescent="0.25">
      <c r="A33" s="53"/>
      <c r="B33" s="71"/>
      <c r="C33" s="71"/>
      <c r="D33" s="18"/>
      <c r="E33" s="24"/>
      <c r="F33" s="22"/>
      <c r="G33" s="358">
        <v>43236</v>
      </c>
      <c r="H33" s="71">
        <v>0</v>
      </c>
      <c r="I33" s="465">
        <v>1</v>
      </c>
      <c r="J33" s="18">
        <v>0</v>
      </c>
      <c r="K33" s="454">
        <v>0</v>
      </c>
      <c r="M33" s="53"/>
      <c r="N33" s="8"/>
      <c r="O33" s="8"/>
      <c r="P33" s="8"/>
      <c r="Q33" s="8"/>
      <c r="R33" s="8"/>
      <c r="S33" s="19"/>
      <c r="U33" s="53"/>
      <c r="V33" s="8"/>
      <c r="W33" s="8"/>
      <c r="X33" s="8"/>
      <c r="Y33" s="8"/>
      <c r="Z33" s="8"/>
      <c r="AA33" s="19"/>
    </row>
    <row r="34" spans="1:27" x14ac:dyDescent="0.25">
      <c r="A34" s="53"/>
      <c r="B34" s="71"/>
      <c r="C34" s="71"/>
      <c r="D34" s="18"/>
      <c r="E34" s="24"/>
      <c r="F34" s="22"/>
      <c r="G34" s="358">
        <v>43241</v>
      </c>
      <c r="H34" s="71">
        <v>2</v>
      </c>
      <c r="I34" s="465">
        <v>2</v>
      </c>
      <c r="J34" s="18">
        <v>0</v>
      </c>
      <c r="K34" s="454">
        <v>0</v>
      </c>
      <c r="M34" s="53"/>
      <c r="N34" s="8"/>
      <c r="O34" s="8"/>
      <c r="P34" s="8"/>
      <c r="Q34" s="8"/>
      <c r="R34" s="8"/>
      <c r="S34" s="19"/>
      <c r="U34" s="53"/>
      <c r="V34" s="8"/>
      <c r="W34" s="8"/>
      <c r="X34" s="8"/>
      <c r="Y34" s="8"/>
      <c r="Z34" s="8"/>
      <c r="AA34" s="19"/>
    </row>
    <row r="35" spans="1:27" ht="15.75" thickBot="1" x14ac:dyDescent="0.3">
      <c r="A35" s="53"/>
      <c r="B35" s="71"/>
      <c r="C35" s="71"/>
      <c r="D35" s="18"/>
      <c r="E35" s="24"/>
      <c r="F35" s="22"/>
      <c r="G35" s="358">
        <v>43245</v>
      </c>
      <c r="H35" s="71">
        <v>4</v>
      </c>
      <c r="I35" s="465">
        <v>2</v>
      </c>
      <c r="J35" s="18">
        <v>0</v>
      </c>
      <c r="K35" s="454">
        <v>0</v>
      </c>
      <c r="M35" s="191" t="s">
        <v>33</v>
      </c>
      <c r="N35" s="192">
        <f t="shared" ref="N35:S35" si="0">SUM(N28:N34)</f>
        <v>0</v>
      </c>
      <c r="O35" s="192">
        <f t="shared" si="0"/>
        <v>0</v>
      </c>
      <c r="P35" s="192">
        <f t="shared" si="0"/>
        <v>0</v>
      </c>
      <c r="Q35" s="192">
        <f t="shared" si="0"/>
        <v>0</v>
      </c>
      <c r="R35" s="192">
        <f t="shared" si="0"/>
        <v>0</v>
      </c>
      <c r="S35" s="20">
        <f t="shared" si="0"/>
        <v>0</v>
      </c>
      <c r="U35" s="191" t="s">
        <v>33</v>
      </c>
      <c r="V35" s="192">
        <f t="shared" ref="V35:AA35" si="1">SUM(V28:V34)</f>
        <v>0</v>
      </c>
      <c r="W35" s="192">
        <f t="shared" si="1"/>
        <v>0</v>
      </c>
      <c r="X35" s="192">
        <f t="shared" si="1"/>
        <v>0</v>
      </c>
      <c r="Y35" s="192">
        <f t="shared" si="1"/>
        <v>0</v>
      </c>
      <c r="Z35" s="192">
        <f t="shared" si="1"/>
        <v>0</v>
      </c>
      <c r="AA35" s="20">
        <f t="shared" si="1"/>
        <v>0</v>
      </c>
    </row>
    <row r="36" spans="1:27" x14ac:dyDescent="0.25">
      <c r="A36" s="53"/>
      <c r="B36" s="71"/>
      <c r="C36" s="71"/>
      <c r="D36" s="18"/>
      <c r="E36" s="24"/>
      <c r="F36" s="22"/>
      <c r="G36" s="358">
        <v>43248</v>
      </c>
      <c r="H36" s="71">
        <v>4</v>
      </c>
      <c r="I36" s="465">
        <v>9</v>
      </c>
      <c r="J36" s="18">
        <v>0</v>
      </c>
      <c r="K36" s="454">
        <v>0</v>
      </c>
    </row>
    <row r="37" spans="1:27" x14ac:dyDescent="0.25">
      <c r="A37" s="53"/>
      <c r="B37" s="71"/>
      <c r="C37" s="71"/>
      <c r="D37" s="190"/>
      <c r="E37" s="24"/>
      <c r="F37" s="22"/>
      <c r="G37" s="358">
        <v>43250</v>
      </c>
      <c r="H37" s="71">
        <v>4</v>
      </c>
      <c r="I37" s="71">
        <v>5</v>
      </c>
      <c r="J37" s="18">
        <v>0</v>
      </c>
      <c r="K37" s="454">
        <v>0</v>
      </c>
    </row>
    <row r="38" spans="1:27" x14ac:dyDescent="0.25">
      <c r="A38" s="53"/>
      <c r="B38" s="71"/>
      <c r="C38" s="71"/>
      <c r="D38" s="71"/>
      <c r="E38" s="24"/>
      <c r="F38" s="22"/>
      <c r="G38" s="358"/>
      <c r="H38" s="71"/>
      <c r="I38" s="71"/>
      <c r="J38" s="18"/>
      <c r="K38" s="24"/>
    </row>
    <row r="39" spans="1:27" x14ac:dyDescent="0.25">
      <c r="A39" s="53"/>
      <c r="B39" s="71"/>
      <c r="C39" s="71"/>
      <c r="D39" s="71"/>
      <c r="E39" s="24"/>
      <c r="F39" s="22"/>
      <c r="G39" s="358"/>
      <c r="H39" s="71"/>
      <c r="I39" s="71"/>
      <c r="J39" s="18"/>
      <c r="K39" s="24"/>
    </row>
    <row r="40" spans="1:27" ht="15.75" thickBot="1" x14ac:dyDescent="0.3">
      <c r="A40" s="54"/>
      <c r="B40" s="173"/>
      <c r="C40" s="173"/>
      <c r="D40" s="173"/>
      <c r="E40" s="189"/>
      <c r="F40" s="22"/>
      <c r="G40" s="128"/>
      <c r="H40" s="466"/>
      <c r="I40" s="466"/>
      <c r="J40" s="467"/>
      <c r="K40" s="468"/>
    </row>
    <row r="41" spans="1:27" ht="15.75" thickBot="1" x14ac:dyDescent="0.3">
      <c r="A41" s="469" t="s">
        <v>33</v>
      </c>
      <c r="B41" s="448">
        <f>SUM(B32:B40)</f>
        <v>1</v>
      </c>
      <c r="C41" s="448">
        <f>SUM(C32:C40)</f>
        <v>0</v>
      </c>
      <c r="D41" s="448">
        <f>SUM(D32:D40)</f>
        <v>0</v>
      </c>
      <c r="E41" s="449">
        <f>D41/(B41+C41)</f>
        <v>0</v>
      </c>
      <c r="F41" s="22"/>
      <c r="G41" s="206" t="s">
        <v>33</v>
      </c>
      <c r="H41" s="207">
        <f>SUM(H32:H40)</f>
        <v>15</v>
      </c>
      <c r="I41" s="208">
        <f>SUM(I32:I40)</f>
        <v>20</v>
      </c>
      <c r="J41" s="208">
        <f>SUM(J32:J33)</f>
        <v>0</v>
      </c>
      <c r="K41" s="452">
        <f>J41/(H41+I41)</f>
        <v>0</v>
      </c>
    </row>
    <row r="42" spans="1:27" s="335" customFormat="1" x14ac:dyDescent="0.25">
      <c r="A42" s="470" t="s">
        <v>91</v>
      </c>
      <c r="B42" s="71">
        <v>1</v>
      </c>
      <c r="C42" s="71">
        <v>0</v>
      </c>
      <c r="D42" s="71">
        <v>0</v>
      </c>
      <c r="E42" s="453">
        <v>0</v>
      </c>
      <c r="F42" s="22"/>
      <c r="G42" s="470" t="s">
        <v>84</v>
      </c>
      <c r="H42" s="71">
        <v>1</v>
      </c>
      <c r="I42" s="71">
        <v>1</v>
      </c>
      <c r="J42" s="71">
        <v>0</v>
      </c>
      <c r="K42" s="453">
        <v>0</v>
      </c>
    </row>
    <row r="43" spans="1:27" s="335" customFormat="1" x14ac:dyDescent="0.25">
      <c r="A43" s="470" t="s">
        <v>93</v>
      </c>
      <c r="B43" s="71"/>
      <c r="C43" s="71"/>
      <c r="D43" s="71"/>
      <c r="E43" s="453"/>
      <c r="F43" s="22"/>
      <c r="G43" s="470" t="s">
        <v>91</v>
      </c>
      <c r="H43" s="71">
        <v>15</v>
      </c>
      <c r="I43" s="71">
        <v>20</v>
      </c>
      <c r="J43" s="71">
        <v>0</v>
      </c>
      <c r="K43" s="453">
        <v>0</v>
      </c>
    </row>
    <row r="44" spans="1:27" ht="15.75" thickBot="1" x14ac:dyDescent="0.3">
      <c r="A44" s="471" t="s">
        <v>58</v>
      </c>
      <c r="B44" s="472"/>
      <c r="C44" s="472"/>
      <c r="D44" s="472"/>
      <c r="E44" s="473"/>
      <c r="F44" s="22"/>
      <c r="G44" s="471" t="s">
        <v>93</v>
      </c>
      <c r="H44" s="472"/>
      <c r="I44" s="472"/>
      <c r="J44" s="472"/>
      <c r="K44" s="473"/>
    </row>
    <row r="45" spans="1:27" ht="15.75" thickBot="1" x14ac:dyDescent="0.3">
      <c r="A45" s="474" t="s">
        <v>38</v>
      </c>
      <c r="B45" s="475">
        <f>SUM(B42:B44)</f>
        <v>1</v>
      </c>
      <c r="C45" s="475">
        <f t="shared" ref="C45:E45" si="2">SUM(C42:C44)</f>
        <v>0</v>
      </c>
      <c r="D45" s="475">
        <f t="shared" si="2"/>
        <v>0</v>
      </c>
      <c r="E45" s="475">
        <f t="shared" si="2"/>
        <v>0</v>
      </c>
      <c r="F45" s="22"/>
      <c r="G45" s="474" t="s">
        <v>38</v>
      </c>
      <c r="H45" s="475">
        <f>SUM(H42:H44)</f>
        <v>16</v>
      </c>
      <c r="I45" s="475">
        <f t="shared" ref="I45:K45" si="3">SUM(I42:I44)</f>
        <v>21</v>
      </c>
      <c r="J45" s="475">
        <f t="shared" si="3"/>
        <v>0</v>
      </c>
      <c r="K45" s="475">
        <f t="shared" si="3"/>
        <v>0</v>
      </c>
    </row>
    <row r="46" spans="1:27" ht="15.75" thickBot="1" x14ac:dyDescent="0.3">
      <c r="A46" s="125"/>
      <c r="B46" s="126"/>
      <c r="C46" s="126"/>
      <c r="D46" s="22"/>
      <c r="E46" s="125"/>
      <c r="F46" s="126"/>
      <c r="G46" s="126"/>
    </row>
    <row r="47" spans="1:27" x14ac:dyDescent="0.25">
      <c r="M47" s="415" t="s">
        <v>20</v>
      </c>
      <c r="N47" s="416"/>
      <c r="O47" s="417"/>
    </row>
    <row r="48" spans="1:27" ht="16.5" thickBot="1" x14ac:dyDescent="0.3">
      <c r="A48" s="57" t="s">
        <v>22</v>
      </c>
      <c r="M48" s="34" t="s">
        <v>0</v>
      </c>
      <c r="N48" s="12" t="s">
        <v>9</v>
      </c>
      <c r="O48" s="41" t="s">
        <v>13</v>
      </c>
    </row>
    <row r="49" spans="1:15" ht="15.75" thickBot="1" x14ac:dyDescent="0.3">
      <c r="A49" s="77" t="s">
        <v>26</v>
      </c>
      <c r="B49" s="78"/>
      <c r="C49" s="79"/>
      <c r="D49" s="15"/>
      <c r="E49" s="419" t="s">
        <v>27</v>
      </c>
      <c r="F49" s="420"/>
      <c r="G49" s="421"/>
      <c r="I49" s="415" t="s">
        <v>19</v>
      </c>
      <c r="J49" s="416"/>
      <c r="K49" s="417"/>
      <c r="M49" s="412" t="s">
        <v>46</v>
      </c>
      <c r="N49" s="413"/>
      <c r="O49" s="414"/>
    </row>
    <row r="50" spans="1:15" ht="15.75" thickBot="1" x14ac:dyDescent="0.3">
      <c r="A50" s="34" t="s">
        <v>0</v>
      </c>
      <c r="B50" s="12" t="s">
        <v>9</v>
      </c>
      <c r="C50" s="35" t="s">
        <v>13</v>
      </c>
      <c r="D50" s="37"/>
      <c r="E50" s="34" t="s">
        <v>0</v>
      </c>
      <c r="F50" s="12" t="s">
        <v>9</v>
      </c>
      <c r="G50" s="35" t="s">
        <v>13</v>
      </c>
      <c r="I50" s="34" t="s">
        <v>0</v>
      </c>
      <c r="J50" s="12"/>
      <c r="K50" s="41" t="s">
        <v>13</v>
      </c>
      <c r="M50" s="28" t="s">
        <v>34</v>
      </c>
      <c r="N50" s="40"/>
      <c r="O50" s="30">
        <f>SUM(O47:O49)</f>
        <v>0</v>
      </c>
    </row>
    <row r="51" spans="1:15" x14ac:dyDescent="0.25">
      <c r="A51" s="53"/>
      <c r="B51" s="194"/>
      <c r="C51" s="36"/>
      <c r="D51" s="38"/>
      <c r="E51" s="358">
        <v>43230</v>
      </c>
      <c r="F51" s="194" t="s">
        <v>86</v>
      </c>
      <c r="G51" s="36">
        <v>1</v>
      </c>
      <c r="I51" s="53"/>
      <c r="J51" s="42"/>
      <c r="K51" s="27"/>
      <c r="M51" s="112"/>
      <c r="N51" s="91"/>
      <c r="O51" s="124"/>
    </row>
    <row r="52" spans="1:15" x14ac:dyDescent="0.25">
      <c r="A52" s="53"/>
      <c r="B52" s="194"/>
      <c r="C52" s="36"/>
      <c r="D52" s="38"/>
      <c r="E52" s="359">
        <v>43234</v>
      </c>
      <c r="F52" s="377" t="s">
        <v>86</v>
      </c>
      <c r="G52" s="378">
        <v>1</v>
      </c>
      <c r="I52" s="53"/>
      <c r="J52" s="5"/>
      <c r="K52" s="19"/>
      <c r="M52" s="86"/>
      <c r="N52" s="81"/>
      <c r="O52" s="87"/>
    </row>
    <row r="53" spans="1:15" x14ac:dyDescent="0.25">
      <c r="A53" s="53"/>
      <c r="B53" s="194"/>
      <c r="C53" s="19"/>
      <c r="D53" s="38"/>
      <c r="E53" s="379">
        <v>43241</v>
      </c>
      <c r="F53" s="380" t="s">
        <v>86</v>
      </c>
      <c r="G53" s="381">
        <v>1</v>
      </c>
      <c r="I53" s="53"/>
      <c r="J53" s="2"/>
      <c r="K53" s="19"/>
      <c r="M53" s="84"/>
      <c r="N53" s="85"/>
      <c r="O53" s="88"/>
    </row>
    <row r="54" spans="1:15" ht="15.75" thickBot="1" x14ac:dyDescent="0.3">
      <c r="A54" s="53"/>
      <c r="B54" s="194"/>
      <c r="C54" s="19"/>
      <c r="D54" s="16"/>
      <c r="E54" s="382">
        <v>43250</v>
      </c>
      <c r="F54" s="383" t="s">
        <v>86</v>
      </c>
      <c r="G54" s="205">
        <v>1</v>
      </c>
      <c r="I54" s="53"/>
      <c r="J54" s="2"/>
      <c r="K54" s="114"/>
      <c r="M54" s="82"/>
      <c r="N54" s="83"/>
      <c r="O54" s="66"/>
    </row>
    <row r="55" spans="1:15" x14ac:dyDescent="0.25">
      <c r="A55" s="53"/>
      <c r="B55" s="194"/>
      <c r="C55" s="19"/>
      <c r="E55" s="382"/>
      <c r="F55" s="383"/>
      <c r="G55" s="384"/>
      <c r="I55" s="53"/>
      <c r="J55" s="5"/>
      <c r="K55" s="114"/>
      <c r="M55" s="134"/>
      <c r="N55" s="135"/>
      <c r="O55" s="126"/>
    </row>
    <row r="56" spans="1:15" x14ac:dyDescent="0.25">
      <c r="A56" s="53"/>
      <c r="B56" s="194"/>
      <c r="C56" s="19"/>
      <c r="E56" s="385"/>
      <c r="F56" s="386"/>
      <c r="G56" s="387"/>
      <c r="I56" s="53"/>
      <c r="J56" s="5"/>
      <c r="K56" s="114"/>
      <c r="M56" s="134"/>
      <c r="N56" s="135"/>
      <c r="O56" s="129"/>
    </row>
    <row r="57" spans="1:15" x14ac:dyDescent="0.25">
      <c r="A57" s="53"/>
      <c r="B57" s="194"/>
      <c r="C57" s="19"/>
      <c r="E57" s="358"/>
      <c r="F57" s="194"/>
      <c r="G57" s="36"/>
      <c r="I57" s="53"/>
      <c r="J57" s="89"/>
      <c r="K57" s="115"/>
    </row>
    <row r="58" spans="1:15" ht="15.75" thickBot="1" x14ac:dyDescent="0.3">
      <c r="A58" s="53"/>
      <c r="B58" s="194"/>
      <c r="C58" s="19"/>
      <c r="E58" s="358"/>
      <c r="F58" s="194"/>
      <c r="G58" s="36"/>
      <c r="I58" s="128"/>
      <c r="J58" s="133"/>
      <c r="K58" s="20"/>
    </row>
    <row r="59" spans="1:15" ht="15.75" thickBot="1" x14ac:dyDescent="0.3">
      <c r="A59" s="53"/>
      <c r="B59" s="194"/>
      <c r="C59" s="19"/>
      <c r="E59" s="358"/>
      <c r="F59" s="194"/>
      <c r="G59" s="36"/>
      <c r="I59" s="131" t="s">
        <v>34</v>
      </c>
      <c r="J59" s="132"/>
      <c r="K59" s="62">
        <f>SUM(K51:K58)</f>
        <v>0</v>
      </c>
    </row>
    <row r="60" spans="1:15" ht="15.75" thickBot="1" x14ac:dyDescent="0.3">
      <c r="A60" s="128"/>
      <c r="B60" s="194"/>
      <c r="C60" s="27"/>
      <c r="E60" s="358"/>
      <c r="F60" s="194"/>
      <c r="G60" s="36"/>
      <c r="I60" s="90"/>
      <c r="J60" s="91"/>
      <c r="K60" s="69"/>
    </row>
    <row r="61" spans="1:15" ht="15.75" thickBot="1" x14ac:dyDescent="0.3">
      <c r="A61" s="39" t="s">
        <v>34</v>
      </c>
      <c r="B61" s="40"/>
      <c r="C61" s="30">
        <f>SUM(C51:C60)</f>
        <v>0</v>
      </c>
      <c r="E61" s="53"/>
      <c r="F61" s="194"/>
      <c r="G61" s="36"/>
      <c r="I61" s="130"/>
      <c r="J61" s="85"/>
      <c r="K61" s="70"/>
    </row>
    <row r="62" spans="1:15" ht="15.75" thickBot="1" x14ac:dyDescent="0.3">
      <c r="A62" s="80"/>
      <c r="B62" s="81"/>
      <c r="C62" s="63"/>
      <c r="E62" s="122" t="s">
        <v>34</v>
      </c>
      <c r="F62" s="123"/>
      <c r="G62" s="119">
        <f>SUM(G51:G61)</f>
        <v>4</v>
      </c>
      <c r="I62" s="127"/>
      <c r="J62" s="83"/>
      <c r="K62" s="66"/>
    </row>
    <row r="63" spans="1:15" x14ac:dyDescent="0.25">
      <c r="A63" s="80"/>
      <c r="B63" s="81"/>
      <c r="C63" s="63"/>
      <c r="E63" s="67" t="s">
        <v>82</v>
      </c>
      <c r="F63" s="91"/>
      <c r="G63" s="124">
        <v>2</v>
      </c>
    </row>
    <row r="64" spans="1:15" ht="15.75" thickBot="1" x14ac:dyDescent="0.3">
      <c r="A64" s="82"/>
      <c r="B64" s="83"/>
      <c r="C64" s="66"/>
      <c r="E64" s="80" t="s">
        <v>84</v>
      </c>
      <c r="F64" s="81"/>
      <c r="G64" s="63">
        <v>23</v>
      </c>
    </row>
    <row r="65" spans="5:7" x14ac:dyDescent="0.25">
      <c r="E65" s="84" t="s">
        <v>91</v>
      </c>
      <c r="F65" s="85"/>
      <c r="G65" s="70">
        <v>4</v>
      </c>
    </row>
    <row r="66" spans="5:7" x14ac:dyDescent="0.25">
      <c r="E66" s="84"/>
      <c r="F66" s="85"/>
      <c r="G66" s="70"/>
    </row>
    <row r="67" spans="5:7" ht="15.75" thickBot="1" x14ac:dyDescent="0.3">
      <c r="E67" s="82" t="s">
        <v>92</v>
      </c>
      <c r="F67" s="83"/>
      <c r="G67" s="66">
        <f>SUM(G63:G66)</f>
        <v>29</v>
      </c>
    </row>
  </sheetData>
  <mergeCells count="16">
    <mergeCell ref="U28:AA28"/>
    <mergeCell ref="V29:X29"/>
    <mergeCell ref="Y29:AA29"/>
    <mergeCell ref="A1:AA1"/>
    <mergeCell ref="M49:O49"/>
    <mergeCell ref="M47:O47"/>
    <mergeCell ref="I49:K49"/>
    <mergeCell ref="B4:D4"/>
    <mergeCell ref="E4:G4"/>
    <mergeCell ref="I4:J4"/>
    <mergeCell ref="E49:G49"/>
    <mergeCell ref="A30:E30"/>
    <mergeCell ref="G30:K30"/>
    <mergeCell ref="M28:S28"/>
    <mergeCell ref="N29:P29"/>
    <mergeCell ref="Q29:S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M24" sqref="M24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31" t="s">
        <v>7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</row>
    <row r="2" spans="1:21" x14ac:dyDescent="0.25">
      <c r="I2" s="3"/>
    </row>
    <row r="3" spans="1:21" ht="16.5" thickBot="1" x14ac:dyDescent="0.3">
      <c r="A3" s="57" t="s">
        <v>8</v>
      </c>
      <c r="C3" s="21"/>
    </row>
    <row r="4" spans="1:21" x14ac:dyDescent="0.25">
      <c r="A4" s="55" t="s">
        <v>0</v>
      </c>
      <c r="B4" s="418" t="s">
        <v>16</v>
      </c>
      <c r="C4" s="418"/>
      <c r="D4" s="418"/>
      <c r="E4" s="418" t="s">
        <v>17</v>
      </c>
      <c r="F4" s="418"/>
      <c r="G4" s="418"/>
      <c r="H4" s="210" t="s">
        <v>14</v>
      </c>
      <c r="I4" s="50" t="s">
        <v>1</v>
      </c>
    </row>
    <row r="5" spans="1:21" x14ac:dyDescent="0.25">
      <c r="A5" s="61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25">
      <c r="A6" s="358">
        <v>43221</v>
      </c>
      <c r="B6" s="351" t="s">
        <v>88</v>
      </c>
      <c r="C6" s="351"/>
      <c r="D6" s="351"/>
      <c r="E6" s="351"/>
      <c r="F6" s="351"/>
      <c r="G6" s="351"/>
      <c r="H6" s="351"/>
      <c r="I6" s="353"/>
    </row>
    <row r="7" spans="1:21" x14ac:dyDescent="0.25">
      <c r="A7" s="358">
        <v>43244</v>
      </c>
      <c r="B7" s="351">
        <v>160</v>
      </c>
      <c r="C7" s="351">
        <v>219</v>
      </c>
      <c r="D7" s="351">
        <v>4</v>
      </c>
      <c r="E7" s="351">
        <v>0</v>
      </c>
      <c r="F7" s="351">
        <v>0</v>
      </c>
      <c r="G7" s="351">
        <v>0</v>
      </c>
      <c r="H7" s="351">
        <v>12</v>
      </c>
      <c r="I7" s="353">
        <v>0</v>
      </c>
    </row>
    <row r="8" spans="1:21" x14ac:dyDescent="0.25">
      <c r="A8" s="53"/>
      <c r="B8" s="8"/>
      <c r="C8" s="8"/>
      <c r="D8" s="8"/>
      <c r="E8" s="8"/>
      <c r="F8" s="8"/>
      <c r="G8" s="8"/>
      <c r="H8" s="8"/>
      <c r="I8" s="19"/>
    </row>
    <row r="9" spans="1:21" ht="15.75" thickBot="1" x14ac:dyDescent="0.3">
      <c r="A9" s="54"/>
      <c r="B9" s="17"/>
      <c r="C9" s="17"/>
      <c r="D9" s="17"/>
      <c r="E9" s="17"/>
      <c r="F9" s="17"/>
      <c r="G9" s="17"/>
      <c r="H9" s="17"/>
      <c r="I9" s="27"/>
    </row>
    <row r="10" spans="1:21" ht="15.75" thickBot="1" x14ac:dyDescent="0.3">
      <c r="A10" s="209"/>
      <c r="B10" s="118"/>
      <c r="C10" s="118"/>
      <c r="D10" s="118"/>
      <c r="E10" s="118"/>
      <c r="F10" s="118"/>
      <c r="G10" s="118"/>
      <c r="H10" s="118"/>
      <c r="I10" s="119"/>
    </row>
    <row r="11" spans="1:21" ht="15.75" thickBot="1" x14ac:dyDescent="0.3">
      <c r="A11" s="137" t="s">
        <v>33</v>
      </c>
      <c r="B11" s="118">
        <f>SUM(B6:B10)</f>
        <v>160</v>
      </c>
      <c r="C11" s="118">
        <f>SUM(C6:C10)</f>
        <v>219</v>
      </c>
      <c r="D11" s="118">
        <f>SUM(D6:D10)</f>
        <v>4</v>
      </c>
      <c r="E11" s="118">
        <f>SUM(E6:E10)</f>
        <v>0</v>
      </c>
      <c r="F11" s="118">
        <f>SUM(F6:F10)</f>
        <v>0</v>
      </c>
      <c r="G11" s="118">
        <f>SUM(G6:G10)</f>
        <v>0</v>
      </c>
      <c r="H11" s="118">
        <f>SUM(H6:H10)</f>
        <v>12</v>
      </c>
      <c r="I11" s="119">
        <f>SUM(I6:I10)</f>
        <v>0</v>
      </c>
    </row>
    <row r="12" spans="1:21" x14ac:dyDescent="0.25">
      <c r="A12" s="112" t="s">
        <v>62</v>
      </c>
      <c r="B12" s="68"/>
      <c r="C12" s="68"/>
      <c r="D12" s="68"/>
      <c r="E12" s="68"/>
      <c r="F12" s="68"/>
      <c r="G12" s="68"/>
      <c r="H12" s="68"/>
      <c r="I12" s="69"/>
    </row>
    <row r="13" spans="1:21" ht="15.75" thickBot="1" x14ac:dyDescent="0.3">
      <c r="A13" s="82" t="s">
        <v>38</v>
      </c>
      <c r="B13" s="65"/>
      <c r="C13" s="65"/>
      <c r="D13" s="65"/>
      <c r="E13" s="65"/>
      <c r="F13" s="65"/>
      <c r="G13" s="65"/>
      <c r="H13" s="65"/>
      <c r="I13" s="66"/>
    </row>
    <row r="14" spans="1:21" x14ac:dyDescent="0.25">
      <c r="A14" s="23"/>
    </row>
    <row r="15" spans="1:21" ht="16.5" thickBot="1" x14ac:dyDescent="0.3">
      <c r="A15" s="57" t="s">
        <v>28</v>
      </c>
      <c r="G15" s="9" t="s">
        <v>55</v>
      </c>
      <c r="K15" s="9" t="s">
        <v>57</v>
      </c>
    </row>
    <row r="16" spans="1:21" x14ac:dyDescent="0.25">
      <c r="A16" s="405" t="s">
        <v>50</v>
      </c>
      <c r="B16" s="406"/>
      <c r="C16" s="406"/>
      <c r="D16" s="406"/>
      <c r="E16" s="193"/>
      <c r="G16" s="425" t="s">
        <v>21</v>
      </c>
      <c r="H16" s="426"/>
      <c r="I16" s="427"/>
      <c r="K16" s="425" t="s">
        <v>21</v>
      </c>
      <c r="L16" s="426"/>
      <c r="M16" s="427"/>
      <c r="O16" s="405" t="s">
        <v>51</v>
      </c>
      <c r="P16" s="406"/>
      <c r="Q16" s="406"/>
      <c r="R16" s="406"/>
      <c r="S16" s="406"/>
      <c r="T16" s="406"/>
      <c r="U16" s="407"/>
    </row>
    <row r="17" spans="1:21" x14ac:dyDescent="0.25">
      <c r="A17" s="49" t="s">
        <v>6</v>
      </c>
      <c r="B17" s="11" t="s">
        <v>3</v>
      </c>
      <c r="C17" s="11" t="s">
        <v>4</v>
      </c>
      <c r="D17" s="11" t="s">
        <v>47</v>
      </c>
      <c r="E17" s="73" t="s">
        <v>48</v>
      </c>
      <c r="G17" s="104" t="s">
        <v>6</v>
      </c>
      <c r="H17" s="103" t="s">
        <v>11</v>
      </c>
      <c r="I17" s="105" t="s">
        <v>10</v>
      </c>
      <c r="K17" s="104" t="s">
        <v>6</v>
      </c>
      <c r="L17" s="103" t="s">
        <v>3</v>
      </c>
      <c r="M17" s="105" t="s">
        <v>4</v>
      </c>
      <c r="O17" s="107" t="s">
        <v>0</v>
      </c>
      <c r="P17" s="211" t="s">
        <v>16</v>
      </c>
      <c r="Q17" s="211"/>
      <c r="R17" s="211"/>
      <c r="S17" s="211" t="s">
        <v>17</v>
      </c>
      <c r="T17" s="211"/>
      <c r="U17" s="212"/>
    </row>
    <row r="18" spans="1:21" ht="15.75" thickBot="1" x14ac:dyDescent="0.3">
      <c r="A18" s="111" t="s">
        <v>39</v>
      </c>
      <c r="B18" s="71">
        <v>92</v>
      </c>
      <c r="C18" s="71">
        <v>114</v>
      </c>
      <c r="D18" s="18">
        <v>0</v>
      </c>
      <c r="E18" s="454">
        <f>D18/SUM(B18+C18)</f>
        <v>0</v>
      </c>
      <c r="G18" s="138" t="s">
        <v>33</v>
      </c>
      <c r="H18" s="71">
        <v>65</v>
      </c>
      <c r="I18" s="74">
        <v>96</v>
      </c>
      <c r="K18" s="138" t="s">
        <v>63</v>
      </c>
      <c r="L18" s="71"/>
      <c r="M18" s="74"/>
      <c r="O18" s="51"/>
      <c r="P18" s="31" t="s">
        <v>3</v>
      </c>
      <c r="Q18" s="31" t="s">
        <v>4</v>
      </c>
      <c r="R18" s="31" t="s">
        <v>5</v>
      </c>
      <c r="S18" s="31" t="s">
        <v>3</v>
      </c>
      <c r="T18" s="31" t="s">
        <v>4</v>
      </c>
      <c r="U18" s="32" t="s">
        <v>5</v>
      </c>
    </row>
    <row r="19" spans="1:21" ht="15.75" thickBot="1" x14ac:dyDescent="0.3">
      <c r="A19" s="176" t="s">
        <v>33</v>
      </c>
      <c r="B19" s="75">
        <f>B18</f>
        <v>92</v>
      </c>
      <c r="C19" s="75">
        <f t="shared" ref="C19:D19" si="0">C18</f>
        <v>114</v>
      </c>
      <c r="D19" s="75">
        <f t="shared" si="0"/>
        <v>0</v>
      </c>
      <c r="E19" s="188"/>
      <c r="G19" s="138"/>
      <c r="H19" s="71"/>
      <c r="I19" s="74"/>
      <c r="K19" s="138" t="s">
        <v>64</v>
      </c>
      <c r="L19" s="71"/>
      <c r="M19" s="74"/>
      <c r="O19" s="53"/>
      <c r="P19" s="8"/>
      <c r="Q19" s="8"/>
      <c r="R19" s="8"/>
      <c r="S19" s="8"/>
      <c r="T19" s="8"/>
      <c r="U19" s="19"/>
    </row>
    <row r="20" spans="1:21" ht="15.75" thickBot="1" x14ac:dyDescent="0.3">
      <c r="A20" s="174" t="s">
        <v>39</v>
      </c>
      <c r="B20" s="175">
        <v>92</v>
      </c>
      <c r="C20" s="175">
        <v>114</v>
      </c>
      <c r="D20" s="175">
        <v>0</v>
      </c>
      <c r="E20" s="187"/>
      <c r="G20" s="139" t="s">
        <v>38</v>
      </c>
      <c r="H20" s="140">
        <v>65</v>
      </c>
      <c r="I20" s="141">
        <v>96</v>
      </c>
      <c r="J20" s="95"/>
      <c r="K20" s="142" t="s">
        <v>38</v>
      </c>
      <c r="L20" s="143">
        <v>0</v>
      </c>
      <c r="M20" s="144">
        <v>0</v>
      </c>
      <c r="O20" s="53"/>
      <c r="P20" s="8"/>
      <c r="Q20" s="8"/>
      <c r="R20" s="8"/>
      <c r="S20" s="8"/>
      <c r="T20" s="8"/>
      <c r="U20" s="19"/>
    </row>
    <row r="21" spans="1:21" x14ac:dyDescent="0.25">
      <c r="A21" s="170" t="s">
        <v>65</v>
      </c>
      <c r="B21" s="71"/>
      <c r="C21" s="71"/>
      <c r="D21" s="71"/>
      <c r="E21" s="183"/>
      <c r="F21" s="335"/>
      <c r="G21" s="446"/>
      <c r="H21" s="447"/>
      <c r="I21" s="447"/>
      <c r="O21" s="53"/>
      <c r="P21" s="8"/>
      <c r="Q21" s="8"/>
      <c r="R21" s="8"/>
      <c r="S21" s="8"/>
      <c r="T21" s="8"/>
      <c r="U21" s="19"/>
    </row>
    <row r="22" spans="1:21" x14ac:dyDescent="0.25">
      <c r="A22" s="170" t="s">
        <v>66</v>
      </c>
      <c r="B22" s="71"/>
      <c r="C22" s="71"/>
      <c r="D22" s="71"/>
      <c r="E22" s="183"/>
      <c r="F22" s="335"/>
      <c r="G22" s="446"/>
      <c r="H22" s="447"/>
      <c r="I22" s="447"/>
      <c r="O22" s="53"/>
      <c r="P22" s="8"/>
      <c r="Q22" s="8"/>
      <c r="R22" s="8"/>
      <c r="S22" s="8"/>
      <c r="T22" s="8"/>
      <c r="U22" s="19"/>
    </row>
    <row r="23" spans="1:21" ht="15.75" thickBot="1" x14ac:dyDescent="0.3">
      <c r="A23" s="170" t="s">
        <v>64</v>
      </c>
      <c r="B23" s="71"/>
      <c r="C23" s="71"/>
      <c r="D23" s="351"/>
      <c r="E23" s="183"/>
      <c r="O23" s="191" t="s">
        <v>33</v>
      </c>
      <c r="P23" s="192"/>
      <c r="Q23" s="192"/>
      <c r="R23" s="192"/>
      <c r="S23" s="192"/>
      <c r="T23" s="192"/>
      <c r="U23" s="20"/>
    </row>
    <row r="24" spans="1:21" x14ac:dyDescent="0.25">
      <c r="A24" s="170" t="s">
        <v>90</v>
      </c>
      <c r="B24" s="71"/>
      <c r="C24" s="71"/>
      <c r="D24" s="351"/>
      <c r="E24" s="183"/>
    </row>
    <row r="25" spans="1:21" x14ac:dyDescent="0.25">
      <c r="A25" s="170" t="s">
        <v>89</v>
      </c>
      <c r="B25" s="190"/>
      <c r="C25" s="190"/>
      <c r="D25" s="190"/>
      <c r="E25" s="183"/>
    </row>
    <row r="26" spans="1:21" ht="15.75" thickBot="1" x14ac:dyDescent="0.3">
      <c r="A26" s="450" t="s">
        <v>38</v>
      </c>
      <c r="B26" s="451">
        <f>SUM(B20:B25)</f>
        <v>92</v>
      </c>
      <c r="C26" s="451">
        <f t="shared" ref="C26:D26" si="1">SUM(C20:C25)</f>
        <v>114</v>
      </c>
      <c r="D26" s="451">
        <f t="shared" si="1"/>
        <v>0</v>
      </c>
      <c r="E26" s="452"/>
      <c r="H26" s="455"/>
    </row>
    <row r="27" spans="1:21" x14ac:dyDescent="0.25">
      <c r="K27" s="428" t="s">
        <v>31</v>
      </c>
      <c r="L27" s="429"/>
      <c r="M27" s="429"/>
      <c r="N27" s="430"/>
    </row>
    <row r="28" spans="1:21" ht="16.5" thickBot="1" x14ac:dyDescent="0.3">
      <c r="A28" s="57" t="s">
        <v>22</v>
      </c>
      <c r="C28" s="21" t="s">
        <v>72</v>
      </c>
      <c r="J28" s="43"/>
      <c r="K28" s="52" t="s">
        <v>0</v>
      </c>
      <c r="L28" s="12" t="s">
        <v>29</v>
      </c>
      <c r="M28" s="12" t="s">
        <v>30</v>
      </c>
      <c r="N28" s="13" t="s">
        <v>13</v>
      </c>
    </row>
    <row r="29" spans="1:21" x14ac:dyDescent="0.25">
      <c r="A29" s="213" t="s">
        <v>36</v>
      </c>
      <c r="B29" s="214"/>
      <c r="C29" s="214"/>
      <c r="D29" s="214"/>
      <c r="E29" s="214"/>
      <c r="F29" s="214"/>
      <c r="G29" s="214"/>
      <c r="H29" s="214"/>
      <c r="I29" s="215"/>
      <c r="J29" s="3"/>
      <c r="K29" s="216"/>
      <c r="L29" s="211"/>
      <c r="M29" s="211"/>
      <c r="N29" s="6"/>
    </row>
    <row r="30" spans="1:21" x14ac:dyDescent="0.25">
      <c r="A30" s="195"/>
      <c r="B30" s="196"/>
      <c r="C30" s="197"/>
      <c r="D30" s="198" t="s">
        <v>16</v>
      </c>
      <c r="E30" s="199"/>
      <c r="F30" s="200"/>
      <c r="G30" s="198" t="s">
        <v>17</v>
      </c>
      <c r="H30" s="199"/>
      <c r="I30" s="201"/>
      <c r="J30" s="3"/>
      <c r="K30" s="145"/>
      <c r="L30" s="146"/>
      <c r="M30" s="146"/>
      <c r="N30" s="10"/>
    </row>
    <row r="31" spans="1:21" x14ac:dyDescent="0.25">
      <c r="A31" s="34" t="s">
        <v>0</v>
      </c>
      <c r="B31" s="12" t="s">
        <v>56</v>
      </c>
      <c r="C31" s="12" t="s">
        <v>30</v>
      </c>
      <c r="D31" s="12" t="s">
        <v>10</v>
      </c>
      <c r="E31" s="12" t="s">
        <v>11</v>
      </c>
      <c r="F31" s="12" t="s">
        <v>12</v>
      </c>
      <c r="G31" s="12" t="s">
        <v>10</v>
      </c>
      <c r="H31" s="12" t="s">
        <v>11</v>
      </c>
      <c r="I31" s="35" t="s">
        <v>12</v>
      </c>
      <c r="J31" s="3"/>
      <c r="K31" s="145"/>
      <c r="L31" s="146"/>
      <c r="M31" s="146"/>
      <c r="N31" s="10"/>
    </row>
    <row r="32" spans="1:21" x14ac:dyDescent="0.25">
      <c r="A32" s="25"/>
      <c r="B32" s="109"/>
      <c r="C32" s="109"/>
      <c r="D32" s="147"/>
      <c r="E32" s="147"/>
      <c r="F32" s="147"/>
      <c r="G32" s="147"/>
      <c r="H32" s="147"/>
      <c r="I32" s="148"/>
    </row>
    <row r="33" spans="1:9" ht="15.75" thickBot="1" x14ac:dyDescent="0.3">
      <c r="A33" s="25"/>
      <c r="B33" s="109"/>
      <c r="C33" s="109"/>
      <c r="D33" s="147"/>
      <c r="E33" s="147"/>
      <c r="F33" s="147"/>
      <c r="G33" s="147"/>
      <c r="H33" s="147"/>
      <c r="I33" s="148"/>
    </row>
    <row r="34" spans="1:9" ht="15.75" thickBot="1" x14ac:dyDescent="0.3">
      <c r="A34" s="44" t="s">
        <v>33</v>
      </c>
      <c r="B34" s="45"/>
      <c r="C34" s="46"/>
      <c r="D34" s="47"/>
      <c r="E34" s="47"/>
      <c r="F34" s="47"/>
      <c r="G34" s="47"/>
      <c r="H34" s="47"/>
      <c r="I34" s="48"/>
    </row>
    <row r="35" spans="1:9" x14ac:dyDescent="0.25">
      <c r="A35" s="153"/>
      <c r="B35" s="149"/>
      <c r="C35" s="150"/>
      <c r="D35" s="154"/>
      <c r="E35" s="154"/>
      <c r="F35" s="154"/>
      <c r="G35" s="154"/>
      <c r="H35" s="154"/>
      <c r="I35" s="155"/>
    </row>
    <row r="36" spans="1:9" x14ac:dyDescent="0.25">
      <c r="A36" s="84"/>
      <c r="B36" s="12"/>
      <c r="C36" s="59"/>
      <c r="D36" s="156"/>
      <c r="E36" s="156"/>
      <c r="F36" s="156"/>
      <c r="G36" s="156"/>
      <c r="H36" s="156"/>
      <c r="I36" s="157"/>
    </row>
    <row r="37" spans="1:9" x14ac:dyDescent="0.25">
      <c r="A37" s="84"/>
      <c r="B37" s="12"/>
      <c r="C37" s="59"/>
      <c r="D37" s="156"/>
      <c r="E37" s="156"/>
      <c r="F37" s="156"/>
      <c r="G37" s="156"/>
      <c r="H37" s="156"/>
      <c r="I37" s="157"/>
    </row>
    <row r="38" spans="1:9" ht="15.75" thickBot="1" x14ac:dyDescent="0.3">
      <c r="A38" s="82" t="s">
        <v>38</v>
      </c>
      <c r="B38" s="151"/>
      <c r="C38" s="152"/>
      <c r="D38" s="158"/>
      <c r="E38" s="158"/>
      <c r="F38" s="158"/>
      <c r="G38" s="158"/>
      <c r="H38" s="158"/>
      <c r="I38" s="159"/>
    </row>
  </sheetData>
  <mergeCells count="8">
    <mergeCell ref="K27:N27"/>
    <mergeCell ref="A1:U1"/>
    <mergeCell ref="B4:D4"/>
    <mergeCell ref="E4:G4"/>
    <mergeCell ref="G16:I16"/>
    <mergeCell ref="K16:M16"/>
    <mergeCell ref="A16:D16"/>
    <mergeCell ref="O16:U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L13" sqref="L13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33" t="s">
        <v>44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168"/>
      <c r="O1" s="168"/>
      <c r="P1" s="168"/>
      <c r="Q1" s="168"/>
      <c r="R1" s="168"/>
      <c r="S1" s="168"/>
      <c r="T1" s="168"/>
      <c r="U1" s="168"/>
      <c r="V1" s="168"/>
    </row>
    <row r="2" spans="1:22" x14ac:dyDescent="0.2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.5" thickBot="1" x14ac:dyDescent="0.3">
      <c r="A3" s="57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5" t="s">
        <v>0</v>
      </c>
      <c r="B4" s="418" t="s">
        <v>16</v>
      </c>
      <c r="C4" s="418"/>
      <c r="D4" s="418"/>
      <c r="E4" s="418" t="s">
        <v>17</v>
      </c>
      <c r="F4" s="418"/>
      <c r="G4" s="418"/>
      <c r="H4" s="203" t="s">
        <v>14</v>
      </c>
      <c r="I4" s="50" t="s">
        <v>37</v>
      </c>
    </row>
    <row r="5" spans="1:22" x14ac:dyDescent="0.25">
      <c r="A5" s="61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2"/>
    </row>
    <row r="6" spans="1:22" x14ac:dyDescent="0.25">
      <c r="A6" s="437" t="s">
        <v>87</v>
      </c>
      <c r="B6" s="438"/>
      <c r="C6" s="438"/>
      <c r="D6" s="438"/>
      <c r="E6" s="438"/>
      <c r="F6" s="438"/>
      <c r="G6" s="438"/>
      <c r="H6" s="438"/>
      <c r="I6" s="439"/>
    </row>
    <row r="7" spans="1:22" x14ac:dyDescent="0.25">
      <c r="A7" s="440"/>
      <c r="B7" s="441"/>
      <c r="C7" s="441"/>
      <c r="D7" s="441"/>
      <c r="E7" s="441"/>
      <c r="F7" s="441"/>
      <c r="G7" s="441"/>
      <c r="H7" s="441"/>
      <c r="I7" s="442"/>
    </row>
    <row r="8" spans="1:22" x14ac:dyDescent="0.25">
      <c r="A8" s="440"/>
      <c r="B8" s="441"/>
      <c r="C8" s="441"/>
      <c r="D8" s="441"/>
      <c r="E8" s="441"/>
      <c r="F8" s="441"/>
      <c r="G8" s="441"/>
      <c r="H8" s="441"/>
      <c r="I8" s="442"/>
    </row>
    <row r="9" spans="1:22" x14ac:dyDescent="0.25">
      <c r="A9" s="443"/>
      <c r="B9" s="444"/>
      <c r="C9" s="444"/>
      <c r="D9" s="444"/>
      <c r="E9" s="444"/>
      <c r="F9" s="444"/>
      <c r="G9" s="444"/>
      <c r="H9" s="444"/>
      <c r="I9" s="445"/>
    </row>
    <row r="10" spans="1:22" x14ac:dyDescent="0.25">
      <c r="A10" s="26"/>
      <c r="B10" s="17"/>
      <c r="C10" s="17"/>
      <c r="D10" s="17"/>
      <c r="E10" s="17"/>
      <c r="F10" s="17"/>
      <c r="G10" s="17"/>
      <c r="H10" s="17"/>
      <c r="I10" s="27"/>
    </row>
    <row r="11" spans="1:22" x14ac:dyDescent="0.25">
      <c r="A11" s="26"/>
      <c r="B11" s="17"/>
      <c r="C11" s="17"/>
      <c r="D11" s="17"/>
      <c r="E11" s="17"/>
      <c r="F11" s="17"/>
      <c r="G11" s="17"/>
      <c r="H11" s="17"/>
      <c r="I11" s="27"/>
    </row>
    <row r="12" spans="1:22" x14ac:dyDescent="0.25">
      <c r="A12" s="26"/>
      <c r="B12" s="17"/>
      <c r="C12" s="17"/>
      <c r="D12" s="17"/>
      <c r="E12" s="17"/>
      <c r="F12" s="17"/>
      <c r="G12" s="17"/>
      <c r="H12" s="17"/>
      <c r="I12" s="27"/>
    </row>
    <row r="13" spans="1:22" ht="15.75" thickBot="1" x14ac:dyDescent="0.3">
      <c r="A13" s="26"/>
      <c r="B13" s="17"/>
      <c r="C13" s="17"/>
      <c r="D13" s="17"/>
      <c r="E13" s="17"/>
      <c r="F13" s="17"/>
      <c r="G13" s="17"/>
      <c r="H13" s="17"/>
      <c r="I13" s="27"/>
    </row>
    <row r="14" spans="1:22" ht="15.75" thickBot="1" x14ac:dyDescent="0.3">
      <c r="A14" s="117" t="s">
        <v>33</v>
      </c>
      <c r="B14" s="118">
        <f>SUM(B6:B13)</f>
        <v>0</v>
      </c>
      <c r="C14" s="118">
        <f t="shared" ref="C14:G14" si="0">SUM(C6:C13)</f>
        <v>0</v>
      </c>
      <c r="D14" s="118">
        <f t="shared" si="0"/>
        <v>0</v>
      </c>
      <c r="E14" s="118">
        <f>SUM(E6:E13)</f>
        <v>0</v>
      </c>
      <c r="F14" s="118">
        <f t="shared" si="0"/>
        <v>0</v>
      </c>
      <c r="G14" s="118">
        <f t="shared" si="0"/>
        <v>0</v>
      </c>
      <c r="H14" s="118">
        <f>SUM(H6:H13)</f>
        <v>0</v>
      </c>
      <c r="I14" s="119">
        <f>SUM(I6:I13)</f>
        <v>0</v>
      </c>
    </row>
    <row r="15" spans="1:22" x14ac:dyDescent="0.25">
      <c r="A15" s="67"/>
      <c r="B15" s="68"/>
      <c r="C15" s="68"/>
      <c r="D15" s="68"/>
      <c r="E15" s="68"/>
      <c r="F15" s="68"/>
      <c r="G15" s="68"/>
      <c r="H15" s="68"/>
      <c r="I15" s="69"/>
    </row>
    <row r="16" spans="1:22" ht="15.75" thickBot="1" x14ac:dyDescent="0.3">
      <c r="A16" s="64" t="s">
        <v>38</v>
      </c>
      <c r="B16" s="65"/>
      <c r="C16" s="65"/>
      <c r="D16" s="65"/>
      <c r="E16" s="65"/>
      <c r="F16" s="65"/>
      <c r="G16" s="65"/>
      <c r="H16" s="65"/>
      <c r="I16" s="66"/>
    </row>
    <row r="18" spans="1:13" ht="16.5" thickBot="1" x14ac:dyDescent="0.3">
      <c r="A18" s="9" t="s">
        <v>67</v>
      </c>
      <c r="F18" s="3"/>
    </row>
    <row r="19" spans="1:13" x14ac:dyDescent="0.25">
      <c r="A19" s="405" t="s">
        <v>50</v>
      </c>
      <c r="B19" s="406"/>
      <c r="C19" s="406"/>
      <c r="D19" s="406"/>
      <c r="E19" s="193"/>
      <c r="G19" s="405" t="s">
        <v>51</v>
      </c>
      <c r="H19" s="406"/>
      <c r="I19" s="406"/>
      <c r="J19" s="406"/>
      <c r="K19" s="406"/>
      <c r="L19" s="406"/>
      <c r="M19" s="407"/>
    </row>
    <row r="20" spans="1:13" x14ac:dyDescent="0.25">
      <c r="A20" s="49" t="s">
        <v>6</v>
      </c>
      <c r="B20" s="11" t="s">
        <v>3</v>
      </c>
      <c r="C20" s="11" t="s">
        <v>4</v>
      </c>
      <c r="D20" s="11" t="s">
        <v>47</v>
      </c>
      <c r="E20" s="73" t="s">
        <v>48</v>
      </c>
      <c r="G20" s="107" t="s">
        <v>0</v>
      </c>
      <c r="H20" s="408" t="s">
        <v>16</v>
      </c>
      <c r="I20" s="408"/>
      <c r="J20" s="408"/>
      <c r="K20" s="408" t="s">
        <v>17</v>
      </c>
      <c r="L20" s="408"/>
      <c r="M20" s="409"/>
    </row>
    <row r="21" spans="1:13" x14ac:dyDescent="0.25">
      <c r="A21" s="111"/>
      <c r="B21" s="71"/>
      <c r="C21" s="71"/>
      <c r="D21" s="18"/>
      <c r="E21" s="24"/>
      <c r="G21" s="51"/>
      <c r="H21" s="31" t="s">
        <v>3</v>
      </c>
      <c r="I21" s="31" t="s">
        <v>4</v>
      </c>
      <c r="J21" s="31" t="s">
        <v>5</v>
      </c>
      <c r="K21" s="31" t="s">
        <v>3</v>
      </c>
      <c r="L21" s="31" t="s">
        <v>4</v>
      </c>
      <c r="M21" s="32" t="s">
        <v>5</v>
      </c>
    </row>
    <row r="22" spans="1:13" ht="15.75" thickBot="1" x14ac:dyDescent="0.3">
      <c r="A22" s="172"/>
      <c r="B22" s="173"/>
      <c r="C22" s="179"/>
      <c r="D22" s="185"/>
      <c r="E22" s="189"/>
      <c r="G22" s="53"/>
      <c r="H22" s="8"/>
      <c r="I22" s="8"/>
      <c r="J22" s="8"/>
      <c r="K22" s="8"/>
      <c r="L22" s="8"/>
      <c r="M22" s="19"/>
    </row>
    <row r="23" spans="1:13" ht="15.75" thickBot="1" x14ac:dyDescent="0.3">
      <c r="A23" s="176" t="s">
        <v>33</v>
      </c>
      <c r="B23" s="75">
        <f>SUM(B21:B22)</f>
        <v>0</v>
      </c>
      <c r="C23" s="180">
        <f>SUM(C21:C22)</f>
        <v>0</v>
      </c>
      <c r="D23" s="75">
        <f>D210</f>
        <v>0</v>
      </c>
      <c r="E23" s="188" t="e">
        <f>D23/(B23+C23)</f>
        <v>#DIV/0!</v>
      </c>
      <c r="G23" s="53"/>
      <c r="H23" s="8"/>
      <c r="I23" s="8"/>
      <c r="J23" s="8"/>
      <c r="K23" s="8"/>
      <c r="L23" s="8"/>
      <c r="M23" s="19"/>
    </row>
    <row r="24" spans="1:13" x14ac:dyDescent="0.25">
      <c r="A24" s="174"/>
      <c r="B24" s="175"/>
      <c r="C24" s="181"/>
      <c r="D24" s="186"/>
      <c r="E24" s="187" t="e">
        <f>D24/(B24+C24)</f>
        <v>#DIV/0!</v>
      </c>
      <c r="G24" s="53"/>
      <c r="H24" s="8"/>
      <c r="I24" s="8"/>
      <c r="J24" s="8"/>
      <c r="K24" s="8"/>
      <c r="L24" s="8"/>
      <c r="M24" s="19"/>
    </row>
    <row r="25" spans="1:13" x14ac:dyDescent="0.25">
      <c r="A25" s="170"/>
      <c r="B25" s="71"/>
      <c r="C25" s="178"/>
      <c r="D25" s="8"/>
      <c r="E25" s="183" t="e">
        <f t="shared" ref="E25" si="1">D25/(B25+C25)</f>
        <v>#DIV/0!</v>
      </c>
      <c r="G25" s="53"/>
      <c r="H25" s="8"/>
      <c r="I25" s="8"/>
      <c r="J25" s="8"/>
      <c r="K25" s="8"/>
      <c r="L25" s="8"/>
      <c r="M25" s="19"/>
    </row>
    <row r="26" spans="1:13" ht="15.75" thickBot="1" x14ac:dyDescent="0.3">
      <c r="A26" s="171" t="s">
        <v>38</v>
      </c>
      <c r="B26" s="177"/>
      <c r="C26" s="182"/>
      <c r="D26" s="177"/>
      <c r="E26" s="184"/>
      <c r="G26" s="191" t="s">
        <v>33</v>
      </c>
      <c r="H26" s="192"/>
      <c r="I26" s="192"/>
      <c r="J26" s="192"/>
      <c r="K26" s="192"/>
      <c r="L26" s="192"/>
      <c r="M26" s="20"/>
    </row>
    <row r="27" spans="1:13" x14ac:dyDescent="0.25">
      <c r="A27" s="169"/>
    </row>
    <row r="29" spans="1:13" ht="16.5" thickBot="1" x14ac:dyDescent="0.3">
      <c r="A29" s="9" t="s">
        <v>22</v>
      </c>
    </row>
    <row r="30" spans="1:13" x14ac:dyDescent="0.25">
      <c r="A30" s="419" t="s">
        <v>68</v>
      </c>
      <c r="B30" s="420"/>
      <c r="C30" s="420"/>
      <c r="D30" s="421"/>
      <c r="E30" s="33"/>
      <c r="F30" s="415" t="s">
        <v>69</v>
      </c>
      <c r="G30" s="416"/>
      <c r="H30" s="416"/>
      <c r="I30" s="417"/>
      <c r="J30" s="94"/>
      <c r="K30" s="435" t="s">
        <v>70</v>
      </c>
      <c r="L30" s="436"/>
    </row>
    <row r="31" spans="1:13" x14ac:dyDescent="0.25">
      <c r="A31" s="96" t="s">
        <v>0</v>
      </c>
      <c r="B31" s="12" t="s">
        <v>3</v>
      </c>
      <c r="C31" s="12" t="s">
        <v>4</v>
      </c>
      <c r="D31" s="32" t="s">
        <v>5</v>
      </c>
      <c r="F31" s="113" t="s">
        <v>0</v>
      </c>
      <c r="G31" s="12" t="s">
        <v>3</v>
      </c>
      <c r="H31" s="12" t="s">
        <v>4</v>
      </c>
      <c r="I31" s="32" t="s">
        <v>5</v>
      </c>
      <c r="J31" s="97"/>
      <c r="K31" s="96" t="s">
        <v>0</v>
      </c>
      <c r="L31" s="35" t="s">
        <v>13</v>
      </c>
    </row>
    <row r="32" spans="1:13" x14ac:dyDescent="0.25">
      <c r="A32" s="25"/>
      <c r="B32" s="7"/>
      <c r="C32" s="60"/>
      <c r="D32" s="19"/>
      <c r="F32" s="107"/>
      <c r="G32" s="7"/>
      <c r="H32" s="8"/>
      <c r="I32" s="19"/>
      <c r="J32" s="16"/>
      <c r="K32" s="166"/>
      <c r="L32" s="19"/>
    </row>
    <row r="33" spans="1:12" x14ac:dyDescent="0.25">
      <c r="A33" s="26"/>
      <c r="B33" s="102"/>
      <c r="C33" s="160"/>
      <c r="D33" s="27"/>
      <c r="F33" s="58"/>
      <c r="G33" s="102"/>
      <c r="H33" s="17"/>
      <c r="I33" s="27"/>
      <c r="J33" s="16"/>
      <c r="K33" s="166"/>
      <c r="L33" s="19"/>
    </row>
    <row r="34" spans="1:12" ht="15.75" thickBot="1" x14ac:dyDescent="0.3">
      <c r="A34" s="26"/>
      <c r="B34" s="98"/>
      <c r="C34" s="98"/>
      <c r="D34" s="27"/>
      <c r="F34" s="107"/>
      <c r="G34" s="7"/>
      <c r="H34" s="8"/>
      <c r="I34" s="19"/>
      <c r="J34" s="16"/>
      <c r="K34" s="166"/>
      <c r="L34" s="19"/>
    </row>
    <row r="35" spans="1:12" ht="15.75" thickBot="1" x14ac:dyDescent="0.3">
      <c r="A35" s="101" t="s">
        <v>33</v>
      </c>
      <c r="B35" s="29">
        <f>SUM(B32:B34)</f>
        <v>0</v>
      </c>
      <c r="C35" s="29">
        <f>SUM(C32:C34)</f>
        <v>0</v>
      </c>
      <c r="D35" s="30">
        <f>SUM(D32:D34)</f>
        <v>0</v>
      </c>
      <c r="F35" s="162"/>
      <c r="G35" s="163"/>
      <c r="H35" s="116"/>
      <c r="I35" s="136"/>
      <c r="J35" s="16"/>
      <c r="K35" s="108"/>
      <c r="L35" s="20"/>
    </row>
    <row r="36" spans="1:12" ht="15.75" thickBot="1" x14ac:dyDescent="0.3">
      <c r="A36" s="161"/>
      <c r="B36" s="56"/>
      <c r="C36" s="56"/>
      <c r="D36" s="63"/>
      <c r="F36" s="164" t="s">
        <v>33</v>
      </c>
      <c r="G36" s="118">
        <f>SUM(G32:G35)</f>
        <v>0</v>
      </c>
      <c r="H36" s="118">
        <f>SUM(H32:H35)</f>
        <v>0</v>
      </c>
      <c r="I36" s="119">
        <f>SUM(I32:I35)</f>
        <v>0</v>
      </c>
      <c r="J36" s="16"/>
      <c r="K36" s="167" t="s">
        <v>34</v>
      </c>
      <c r="L36" s="121">
        <f>SUM(L32:L35)</f>
        <v>0</v>
      </c>
    </row>
    <row r="37" spans="1:12" ht="15.75" thickBot="1" x14ac:dyDescent="0.3">
      <c r="A37" s="92"/>
      <c r="B37" s="65"/>
      <c r="C37" s="65"/>
      <c r="D37" s="65"/>
      <c r="E37" s="95"/>
      <c r="F37" s="165"/>
      <c r="G37" s="68"/>
      <c r="H37" s="68"/>
      <c r="I37" s="69"/>
      <c r="J37" s="95"/>
      <c r="K37" s="165"/>
      <c r="L37" s="124"/>
    </row>
    <row r="38" spans="1:12" ht="15.75" thickBot="1" x14ac:dyDescent="0.3">
      <c r="F38" s="92"/>
      <c r="G38" s="65"/>
      <c r="H38" s="65"/>
      <c r="I38" s="65"/>
      <c r="K38" s="92"/>
      <c r="L38" s="106"/>
    </row>
    <row r="39" spans="1:12" ht="15.75" thickBot="1" x14ac:dyDescent="0.3"/>
    <row r="40" spans="1:12" x14ac:dyDescent="0.25">
      <c r="A40" s="419" t="s">
        <v>71</v>
      </c>
      <c r="B40" s="420"/>
      <c r="C40" s="420"/>
      <c r="D40" s="421"/>
    </row>
    <row r="41" spans="1:12" x14ac:dyDescent="0.25">
      <c r="A41" s="96" t="s">
        <v>0</v>
      </c>
      <c r="B41" s="12" t="s">
        <v>3</v>
      </c>
      <c r="C41" s="12" t="s">
        <v>4</v>
      </c>
      <c r="D41" s="32" t="s">
        <v>5</v>
      </c>
    </row>
    <row r="42" spans="1:12" x14ac:dyDescent="0.25">
      <c r="A42" s="25"/>
      <c r="B42" s="7"/>
      <c r="C42" s="60"/>
      <c r="D42" s="19">
        <v>0</v>
      </c>
    </row>
    <row r="43" spans="1:12" ht="15.75" thickBot="1" x14ac:dyDescent="0.3">
      <c r="A43" s="26"/>
      <c r="B43" s="102"/>
      <c r="C43" s="160"/>
      <c r="D43" s="27">
        <v>0</v>
      </c>
    </row>
    <row r="44" spans="1:12" ht="15.75" thickBot="1" x14ac:dyDescent="0.3">
      <c r="A44" s="101" t="s">
        <v>33</v>
      </c>
      <c r="B44" s="29">
        <f>SUM(B42:B43)</f>
        <v>0</v>
      </c>
      <c r="C44" s="29">
        <f>SUM(C42:C43)</f>
        <v>0</v>
      </c>
      <c r="D44" s="30">
        <f>SUM(D42:D43)</f>
        <v>0</v>
      </c>
    </row>
    <row r="45" spans="1:12" ht="15.75" thickBot="1" x14ac:dyDescent="0.3">
      <c r="A45" s="99"/>
      <c r="B45" s="93"/>
      <c r="C45" s="93"/>
      <c r="D45" s="100"/>
    </row>
  </sheetData>
  <mergeCells count="12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  <mergeCell ref="A6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2018-06-04T16:44:09Z</dcterms:modified>
</cp:coreProperties>
</file>